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810" windowWidth="12120" windowHeight="5385" tabRatio="808" activeTab="4"/>
  </bookViews>
  <sheets>
    <sheet name="OO.PP Triennale" sheetId="1" r:id="rId1"/>
    <sheet name="Lavori in economia" sheetId="2" r:id="rId2"/>
    <sheet name="Programma forniture" sheetId="3" r:id="rId3"/>
    <sheet name="Programma 2001" sheetId="4" r:id="rId4"/>
    <sheet name="Responsabili del Procedimento" sheetId="5" r:id="rId5"/>
  </sheets>
  <definedNames>
    <definedName name="_xlnm.Print_Area" localSheetId="4">'Responsabili del Procedimento'!$A$1:$D$33</definedName>
    <definedName name="_xlnm.Print_Titles" localSheetId="1">'Lavori in economia'!$3:$4</definedName>
  </definedNames>
  <calcPr fullCalcOnLoad="1"/>
</workbook>
</file>

<file path=xl/sharedStrings.xml><?xml version="1.0" encoding="utf-8"?>
<sst xmlns="http://schemas.openxmlformats.org/spreadsheetml/2006/main" count="495" uniqueCount="206">
  <si>
    <t>OGGETTO</t>
  </si>
  <si>
    <t>lavori scuola materna ed elementare M.Tabor</t>
  </si>
  <si>
    <t>lavori scuola elementare Perchi</t>
  </si>
  <si>
    <t>lavori scuola media Federico II</t>
  </si>
  <si>
    <t>realizzazione mensa centralizzata</t>
  </si>
  <si>
    <t>lavori Casa di Riposo</t>
  </si>
  <si>
    <t>ristrutturazione Palazzo Carotti</t>
  </si>
  <si>
    <t>nuovo cimitero urbano, completamento stralcio V</t>
  </si>
  <si>
    <t>messa a norma piscina Conti</t>
  </si>
  <si>
    <t>lavori palestra Carbonari</t>
  </si>
  <si>
    <t>recupero corsi d'acqua minori</t>
  </si>
  <si>
    <t>realizzazione opere idrauliche fiume E.</t>
  </si>
  <si>
    <t>area Luna Park</t>
  </si>
  <si>
    <t>NOTE</t>
  </si>
  <si>
    <t>N° ord.</t>
  </si>
  <si>
    <t>campo Rugby</t>
  </si>
  <si>
    <t>manutenzione marciapiede</t>
  </si>
  <si>
    <t>manutenzione strade comunali vicinali a MACCADAM</t>
  </si>
  <si>
    <t>realizzazione rotatoria Via F. Coppi</t>
  </si>
  <si>
    <t xml:space="preserve">IMPORTO COMPLESSIVO       (milioni di Lire) </t>
  </si>
  <si>
    <t>COMUNE              (milioni di Lire)</t>
  </si>
  <si>
    <t>ALTRO                    (milioni di Lire)</t>
  </si>
  <si>
    <t>lavori scuola materna Kipling</t>
  </si>
  <si>
    <t>coperture nuovo cimitero urbano stralci I,II,IVa</t>
  </si>
  <si>
    <t>ristrutturazione Palazzo Colocci e S. Agostino</t>
  </si>
  <si>
    <t>palazzina ex CRT</t>
  </si>
  <si>
    <t>rotatoria Via Ricci - Via XXIV Maggio</t>
  </si>
  <si>
    <t>completamento progetto S. Floriano - Mestica</t>
  </si>
  <si>
    <t>realizzazione struttura per associazionismo giovanile</t>
  </si>
  <si>
    <t>Tipologia intervento</t>
  </si>
  <si>
    <t>Categoria opere</t>
  </si>
  <si>
    <t>Priorità art.14 c.3 L.109/94</t>
  </si>
  <si>
    <t>Ulteriori priorità</t>
  </si>
  <si>
    <t>Priorità assoluta</t>
  </si>
  <si>
    <t>Priorità di categoria</t>
  </si>
  <si>
    <t>L.23     CONV. PROG,</t>
  </si>
  <si>
    <t xml:space="preserve"> MINIST. GRAZIA E GIUST,</t>
  </si>
  <si>
    <t>SADAM 100%</t>
  </si>
  <si>
    <t>REG, MARCHE 100%</t>
  </si>
  <si>
    <t>01</t>
  </si>
  <si>
    <t>07</t>
  </si>
  <si>
    <t>08</t>
  </si>
  <si>
    <t>09</t>
  </si>
  <si>
    <t>04</t>
  </si>
  <si>
    <t>03</t>
  </si>
  <si>
    <t>99</t>
  </si>
  <si>
    <t>manutenzione strade urbane + (Viale Cavallotti nel 2001)</t>
  </si>
  <si>
    <t>FINANZIAMENTO IMP. COMPL. ANNO 2001</t>
  </si>
  <si>
    <t>Arco temp.validità progr.(Disp. in milioni di lire)</t>
  </si>
  <si>
    <t>lavori scuola media Savoia</t>
  </si>
  <si>
    <t>palazzo Pianetti opere suppletive</t>
  </si>
  <si>
    <t>palazzo Santoni</t>
  </si>
  <si>
    <t>completamento Via Staffolo</t>
  </si>
  <si>
    <t>realizzazione aree verde Spina</t>
  </si>
  <si>
    <t>realizzazione Asse Nord</t>
  </si>
  <si>
    <t>autorimessa Comunale</t>
  </si>
  <si>
    <t>( ? )</t>
  </si>
  <si>
    <t>impianti vari pubblica illuminazione</t>
  </si>
  <si>
    <t>centro Ambiente</t>
  </si>
  <si>
    <t>piscina comunale Bocchini</t>
  </si>
  <si>
    <t>rotatoria Viale dell'Industria - Via Pasquinelli</t>
  </si>
  <si>
    <t>realizzazione Asse Sud</t>
  </si>
  <si>
    <t>realizzazione piste ciclabili II stralcio</t>
  </si>
  <si>
    <t>realizzazione piste ciclabili III stralcio</t>
  </si>
  <si>
    <t>realizzazione piste ciclabili IV stralcio</t>
  </si>
  <si>
    <t xml:space="preserve"> Reg, Marche 50%</t>
  </si>
  <si>
    <t>SOMMANO A RIPORTARE £</t>
  </si>
  <si>
    <t>lavori asilo nido Aquilone e materna Matteotti</t>
  </si>
  <si>
    <t>RIPORTO £</t>
  </si>
  <si>
    <t>FINANZIAMENTO IMP. COMPL. ANNO 2002</t>
  </si>
  <si>
    <t>costruzione scuola elementare area SADAM</t>
  </si>
  <si>
    <t>scuola Leopardi viale Verdi</t>
  </si>
  <si>
    <t>istituto magistrale</t>
  </si>
  <si>
    <t>teatro Pergolesi</t>
  </si>
  <si>
    <t>campo da calcio Via Tornabrocco</t>
  </si>
  <si>
    <t>rotatoria S.Ubaldo</t>
  </si>
  <si>
    <t>quota Comune</t>
  </si>
  <si>
    <t>parchi urbani ed extraurbani</t>
  </si>
  <si>
    <t>FINANZIAMENTO IMP. COMPL. ANNO 2003</t>
  </si>
  <si>
    <t>TOTALE £</t>
  </si>
  <si>
    <t>APPALTO CONCORSO</t>
  </si>
  <si>
    <t>realizzazione struttura portatori handicap gravi</t>
  </si>
  <si>
    <t>manutenzione straordinaria via Montessori</t>
  </si>
  <si>
    <t>ampliamento via agraria</t>
  </si>
  <si>
    <t>realizzazione rotatoria via Gallodoro - via del Prato</t>
  </si>
  <si>
    <t>realizzazione rotatoria incrocio Minonna</t>
  </si>
  <si>
    <t>ex scheda 100 mil</t>
  </si>
  <si>
    <t>ampliamento canile</t>
  </si>
  <si>
    <t>realizzazione parco del Vallato II stralcio</t>
  </si>
  <si>
    <t>-</t>
  </si>
  <si>
    <t>legge regionale 10/97</t>
  </si>
  <si>
    <t xml:space="preserve">IMPORTO COMPLESSIVO       ( milioni di Lire ) </t>
  </si>
  <si>
    <t>A) INTERVENTI PREVEDIBILI</t>
  </si>
  <si>
    <t>fondo scorta somma urgenza</t>
  </si>
  <si>
    <t>manutenzione straordinaria fabbricati vari</t>
  </si>
  <si>
    <t>manutenzione straordinaria Casa di Riposo</t>
  </si>
  <si>
    <t>cimitero principale manutenzione non programmata</t>
  </si>
  <si>
    <t>rifacimento impianti semaforici</t>
  </si>
  <si>
    <t>mutuo</t>
  </si>
  <si>
    <t>recupero aree in degrado ambientale</t>
  </si>
  <si>
    <t>manutenzione aree verdi</t>
  </si>
  <si>
    <t>manutenzione impianti elettrici edifici com.li</t>
  </si>
  <si>
    <t>manutenzione impianti termici idrici</t>
  </si>
  <si>
    <t>intervento 626/94</t>
  </si>
  <si>
    <t>manutenzione straordinaria impianti pubblica illuminazione</t>
  </si>
  <si>
    <t>manutenzione straordinaria Teatro Pergolesi</t>
  </si>
  <si>
    <t>quota annuale manut. straord., ammod. e riqual. impianti termici</t>
  </si>
  <si>
    <t>PARZIALE</t>
  </si>
  <si>
    <t>B) INTERVENTI NON PREVENTIVABILI</t>
  </si>
  <si>
    <t>TOTALE</t>
  </si>
  <si>
    <t>CODICE</t>
  </si>
  <si>
    <t>sist. capannone avicolo per real. canile via C. Vecchie</t>
  </si>
  <si>
    <t>RESPONSABILE           PROC - LAVORI</t>
  </si>
  <si>
    <t>IMPORTO APPALTO                 ( milioni di Lire )</t>
  </si>
  <si>
    <t>u.o.c.</t>
  </si>
  <si>
    <t>PROGETTAZIONE</t>
  </si>
  <si>
    <t>INTERNA</t>
  </si>
  <si>
    <t xml:space="preserve">ESTERNA                     ( in milioni di Lire )        </t>
  </si>
  <si>
    <t>manut. straord. edificio ex II.RR.B. via Roma 150</t>
  </si>
  <si>
    <t>legge regionale 49/97</t>
  </si>
  <si>
    <t>realiz. C. S . Educativo Agric. per portatori handicap  *</t>
  </si>
  <si>
    <t>*     gli importi di cui al rigo 31 sono stati approssimati al milione. Gli importi esatti risultano essere i seguenti: importo complessivo £.364,526,853 di cui £.105,766,461 a carico Regione e £.258,760,392 a carico Comune</t>
  </si>
  <si>
    <t>Arco temp.validità in milioni di lire</t>
  </si>
  <si>
    <t>realizzazione opere idrauliche fiume ESINO</t>
  </si>
  <si>
    <t>ampliamento via Agraria</t>
  </si>
  <si>
    <t>acquisto automezzi</t>
  </si>
  <si>
    <t>acquisto contenitori raccolta R.S.U.</t>
  </si>
  <si>
    <t>acquisto contenitori</t>
  </si>
  <si>
    <t>acquisto attrezzature</t>
  </si>
  <si>
    <t>acquisto cassa scarrabile</t>
  </si>
  <si>
    <t>sostituzione automezzo raccolta R.S.U.</t>
  </si>
  <si>
    <t>piattaforma portapersone</t>
  </si>
  <si>
    <t>acquisto autocarro munito di vasca</t>
  </si>
  <si>
    <t>acquisto cassonetti mono-operatore per RSU e/o materiali di recupero</t>
  </si>
  <si>
    <t>N.B. -  relativamente agli interventi indicati ai punti 30, 31, 32 si precisa che per gli stessi si è già in possesso di progettazione definitiva e/o esecutiva approvata. Per gli stessi è già stato assunto mutuo attualmente in corso di stipula.</t>
  </si>
  <si>
    <t>0945840701110110001</t>
  </si>
  <si>
    <t>Manutenzione strade urbane+Viale Cavallotti</t>
  </si>
  <si>
    <t>P.Ind.. Alberto Cardinali</t>
  </si>
  <si>
    <t>I</t>
  </si>
  <si>
    <t>0945840701110110002</t>
  </si>
  <si>
    <t>Manutenzione marciapiedi</t>
  </si>
  <si>
    <t>0945840701110110003</t>
  </si>
  <si>
    <t>Manutenzione strade comunali vicinali a MACCADAM</t>
  </si>
  <si>
    <t>0945840701110110004</t>
  </si>
  <si>
    <t>Manutenzione straordinari via Montessori</t>
  </si>
  <si>
    <t>0945840901110110005</t>
  </si>
  <si>
    <t>Ampliamento Via Agraria</t>
  </si>
  <si>
    <t>0945840101110110006</t>
  </si>
  <si>
    <t>Realizzazione rotatoria Via Gallodoro - via del Prato</t>
  </si>
  <si>
    <t>0945840101110110007</t>
  </si>
  <si>
    <t>Realizzazione rotatoria incrocio Minonna</t>
  </si>
  <si>
    <t>0945840101110110008</t>
  </si>
  <si>
    <t>Realizzazione rotatoria Via Ricci - Via XXIV Maggio</t>
  </si>
  <si>
    <t>E</t>
  </si>
  <si>
    <t>0945840101110110009</t>
  </si>
  <si>
    <t>Realizzazione rotatoria Via F. Coppi</t>
  </si>
  <si>
    <t>0945840434110110001</t>
  </si>
  <si>
    <t>Ristrutturazione Palazzo Carotti</t>
  </si>
  <si>
    <t>Arch. Giuliano Cardinaletti</t>
  </si>
  <si>
    <t>0945840708110110001</t>
  </si>
  <si>
    <t>Lavori Scuola Materna ed Elementare Monte Tabor</t>
  </si>
  <si>
    <t>Ing. Daniele Giampieretti</t>
  </si>
  <si>
    <t>0945840708110110002</t>
  </si>
  <si>
    <t>Lavori Scuola  Elementare Perchi</t>
  </si>
  <si>
    <t>0945840708110110003</t>
  </si>
  <si>
    <t>Lavori Scuola  Materna Kipling</t>
  </si>
  <si>
    <t>0945840708110110004</t>
  </si>
  <si>
    <t>Lavori Scuola  Media Federico II</t>
  </si>
  <si>
    <t>0945840708110110005</t>
  </si>
  <si>
    <t>Lavori Casa di Riposo</t>
  </si>
  <si>
    <t>0945840708110110006</t>
  </si>
  <si>
    <t>Realizz.Centro Sociale Educativo Agricolo per portatori handicap</t>
  </si>
  <si>
    <t>0945840808110110007</t>
  </si>
  <si>
    <t>Coperture nuovo cimitero urbano stralci I, II, IVa.</t>
  </si>
  <si>
    <t>0945840808110110008</t>
  </si>
  <si>
    <t>Nuovo cimitero urbano, completamento stralcio V</t>
  </si>
  <si>
    <t>0945840308110110009</t>
  </si>
  <si>
    <t>Palazzina ex C.R.T.</t>
  </si>
  <si>
    <t>0945840108110110010</t>
  </si>
  <si>
    <t>Realizzazione mensa centralizzata</t>
  </si>
  <si>
    <t>0945840108110110011</t>
  </si>
  <si>
    <t>Realizzazione struttura portatori handicap gravi</t>
  </si>
  <si>
    <t>0945840108110110012</t>
  </si>
  <si>
    <t>Realizzazione struttura per associazionismo giovanile</t>
  </si>
  <si>
    <t>0945840304110110001</t>
  </si>
  <si>
    <t>Recupero corsi d'acqua minori</t>
  </si>
  <si>
    <t>0945840104110110002</t>
  </si>
  <si>
    <t>Realizzazione opere idrauliche Fiume Esino</t>
  </si>
  <si>
    <t>0945840411110110001</t>
  </si>
  <si>
    <t>Ristrutturazione Palazzo Colocci e S. Agostino</t>
  </si>
  <si>
    <t>0945840811110110002</t>
  </si>
  <si>
    <t>Completamento progetto S. Floriano - Mestica</t>
  </si>
  <si>
    <t>0945840712110110001</t>
  </si>
  <si>
    <t>Messa a Norma Piscina Conti</t>
  </si>
  <si>
    <t>0945840712110110002</t>
  </si>
  <si>
    <t>Lavori Palestra Carbonari</t>
  </si>
  <si>
    <t>0945840712110110003</t>
  </si>
  <si>
    <t>Campo Rugby</t>
  </si>
  <si>
    <t>0945840799110110001</t>
  </si>
  <si>
    <t>Manutenzione straordinaria edificio ex II.RR.B. via Roma 150</t>
  </si>
  <si>
    <t>0945840199110110002</t>
  </si>
  <si>
    <t xml:space="preserve">Sist. capannone avicolo per realizzazione canile in via C. Vecchie </t>
  </si>
  <si>
    <t>0945840199110110003</t>
  </si>
  <si>
    <t>Area Luna Park</t>
  </si>
  <si>
    <t>0945849999110110001</t>
  </si>
  <si>
    <t xml:space="preserve">Lavori in Economia (riferiti solo all'anno 2001)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</si>
</sst>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_-* #,##0.0_-;\-* #,##0.0_-;_-* &quot;-&quot;_-;_-@_-"/>
    <numFmt numFmtId="166" formatCode="0.0"/>
    <numFmt numFmtId="167" formatCode="_-* #,##0.000_-;\-* #,##0.000_-;_-* &quot;-&quot;???_-;_-@_-"/>
    <numFmt numFmtId="168" formatCode="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1" fontId="0" fillId="0" borderId="0" xfId="16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6" applyBorder="1" applyAlignment="1">
      <alignment horizontal="center" vertical="center"/>
    </xf>
    <xf numFmtId="41" fontId="0" fillId="0" borderId="1" xfId="16" applyFont="1" applyBorder="1" applyAlignment="1">
      <alignment horizontal="center" vertical="center"/>
    </xf>
    <xf numFmtId="41" fontId="0" fillId="0" borderId="1" xfId="16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3" fillId="0" borderId="4" xfId="16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1" fontId="0" fillId="0" borderId="0" xfId="16" applyBorder="1" applyAlignment="1">
      <alignment horizontal="center" vertical="center"/>
    </xf>
    <xf numFmtId="41" fontId="0" fillId="0" borderId="0" xfId="16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 quotePrefix="1">
      <alignment horizontal="right" vertical="center"/>
    </xf>
    <xf numFmtId="0" fontId="0" fillId="0" borderId="1" xfId="0" applyBorder="1" applyAlignment="1" quotePrefix="1">
      <alignment horizontal="right" vertical="center"/>
    </xf>
    <xf numFmtId="41" fontId="4" fillId="0" borderId="5" xfId="16" applyFont="1" applyBorder="1" applyAlignment="1">
      <alignment horizontal="center" vertical="center"/>
    </xf>
    <xf numFmtId="41" fontId="2" fillId="0" borderId="0" xfId="16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6" xfId="16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1" fontId="0" fillId="0" borderId="1" xfId="16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1" fontId="3" fillId="0" borderId="8" xfId="16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right" vertical="center" wrapText="1"/>
    </xf>
    <xf numFmtId="0" fontId="0" fillId="0" borderId="4" xfId="0" applyBorder="1" applyAlignment="1" quotePrefix="1">
      <alignment horizontal="right" vertical="center"/>
    </xf>
    <xf numFmtId="41" fontId="3" fillId="0" borderId="4" xfId="16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1" fontId="0" fillId="0" borderId="1" xfId="16" applyFont="1" applyBorder="1" applyAlignment="1">
      <alignment horizontal="center" vertical="center"/>
    </xf>
    <xf numFmtId="41" fontId="0" fillId="0" borderId="1" xfId="16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1" fontId="0" fillId="0" borderId="4" xfId="16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41" fontId="0" fillId="0" borderId="1" xfId="1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0" fillId="0" borderId="4" xfId="16" applyBorder="1" applyAlignment="1">
      <alignment horizontal="center" vertical="center"/>
    </xf>
    <xf numFmtId="41" fontId="6" fillId="0" borderId="1" xfId="16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1" fontId="4" fillId="0" borderId="0" xfId="16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41" fontId="0" fillId="0" borderId="1" xfId="16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1" fontId="0" fillId="0" borderId="0" xfId="16" applyBorder="1" applyAlignment="1">
      <alignment horizontal="center" vertical="center"/>
    </xf>
    <xf numFmtId="41" fontId="0" fillId="0" borderId="4" xfId="16" applyFont="1" applyBorder="1" applyAlignment="1">
      <alignment horizontal="right" vertical="center" wrapText="1"/>
    </xf>
    <xf numFmtId="0" fontId="0" fillId="0" borderId="0" xfId="0" applyBorder="1" applyAlignment="1" quotePrefix="1">
      <alignment horizontal="right" vertical="center"/>
    </xf>
    <xf numFmtId="41" fontId="0" fillId="0" borderId="0" xfId="16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41" fontId="0" fillId="0" borderId="0" xfId="16" applyAlignment="1">
      <alignment horizontal="center" vertical="center"/>
    </xf>
    <xf numFmtId="41" fontId="3" fillId="0" borderId="0" xfId="16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1" fontId="0" fillId="0" borderId="1" xfId="16" applyBorder="1" applyAlignment="1">
      <alignment horizontal="center" vertical="center"/>
    </xf>
    <xf numFmtId="167" fontId="0" fillId="0" borderId="1" xfId="16" applyNumberFormat="1" applyBorder="1" applyAlignment="1">
      <alignment horizontal="center" vertical="center"/>
    </xf>
    <xf numFmtId="167" fontId="4" fillId="0" borderId="6" xfId="16" applyNumberFormat="1" applyFont="1" applyBorder="1" applyAlignment="1">
      <alignment horizontal="center" vertical="center"/>
    </xf>
    <xf numFmtId="41" fontId="4" fillId="0" borderId="6" xfId="16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0" fillId="0" borderId="1" xfId="16" applyNumberFormat="1" applyBorder="1" applyAlignment="1">
      <alignment horizontal="center" vertical="center"/>
    </xf>
    <xf numFmtId="41" fontId="0" fillId="0" borderId="1" xfId="16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left" vertical="center"/>
    </xf>
    <xf numFmtId="168" fontId="0" fillId="0" borderId="1" xfId="0" applyNumberFormat="1" applyBorder="1" applyAlignment="1" quotePrefix="1">
      <alignment horizontal="right" vertical="center"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41" fontId="8" fillId="0" borderId="5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41" fontId="0" fillId="0" borderId="1" xfId="16" applyBorder="1" applyAlignment="1">
      <alignment vertical="center" wrapText="1"/>
    </xf>
    <xf numFmtId="0" fontId="0" fillId="0" borderId="0" xfId="0" applyAlignment="1">
      <alignment vertical="center" wrapText="1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41" fontId="6" fillId="0" borderId="0" xfId="16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1" fontId="6" fillId="0" borderId="0" xfId="16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2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42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2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1" fontId="3" fillId="0" borderId="9" xfId="16" applyFont="1" applyBorder="1" applyAlignment="1">
      <alignment horizontal="center" vertical="center" wrapText="1"/>
    </xf>
    <xf numFmtId="41" fontId="3" fillId="0" borderId="7" xfId="16" applyFont="1" applyBorder="1" applyAlignment="1">
      <alignment horizontal="center" vertical="center" wrapText="1"/>
    </xf>
    <xf numFmtId="41" fontId="3" fillId="0" borderId="12" xfId="16" applyFont="1" applyBorder="1" applyAlignment="1">
      <alignment horizontal="center" vertical="center" wrapText="1"/>
    </xf>
    <xf numFmtId="41" fontId="3" fillId="0" borderId="4" xfId="16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1" fontId="3" fillId="0" borderId="8" xfId="16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0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3B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0" y="0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3B</a:t>
          </a:r>
        </a:p>
      </xdr:txBody>
    </xdr:sp>
    <xdr:clientData/>
  </xdr:twoCellAnchor>
  <xdr:twoCellAnchor>
    <xdr:from>
      <xdr:col>5</xdr:col>
      <xdr:colOff>1428750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382125" y="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Scheda 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zoomScale="75" zoomScaleNormal="75" workbookViewId="0" topLeftCell="A1">
      <selection activeCell="N1" sqref="A1:N78"/>
    </sheetView>
  </sheetViews>
  <sheetFormatPr defaultColWidth="9.140625" defaultRowHeight="12.75"/>
  <cols>
    <col min="1" max="1" width="4.57421875" style="8" customWidth="1"/>
    <col min="2" max="2" width="45.28125" style="1" customWidth="1"/>
    <col min="3" max="3" width="12.28125" style="1" customWidth="1"/>
    <col min="4" max="4" width="11.7109375" style="1" customWidth="1"/>
    <col min="5" max="5" width="10.140625" style="1" customWidth="1"/>
    <col min="6" max="6" width="9.00390625" style="1" customWidth="1"/>
    <col min="7" max="7" width="8.28125" style="1" customWidth="1"/>
    <col min="8" max="8" width="11.7109375" style="1" customWidth="1"/>
    <col min="9" max="9" width="8.7109375" style="1" customWidth="1"/>
    <col min="10" max="10" width="9.00390625" style="1" customWidth="1"/>
    <col min="11" max="11" width="14.28125" style="1" customWidth="1"/>
    <col min="12" max="12" width="11.8515625" style="1" customWidth="1"/>
    <col min="13" max="13" width="12.140625" style="1" customWidth="1"/>
    <col min="14" max="14" width="23.00390625" style="2" customWidth="1"/>
    <col min="15" max="15" width="33.8515625" style="2" customWidth="1"/>
    <col min="16" max="16" width="12.8515625" style="2" customWidth="1"/>
    <col min="17" max="17" width="34.421875" style="0" customWidth="1"/>
    <col min="18" max="18" width="10.7109375" style="1" customWidth="1"/>
    <col min="19" max="19" width="14.421875" style="1" customWidth="1"/>
    <col min="20" max="20" width="34.00390625" style="0" customWidth="1"/>
    <col min="21" max="16384" width="9.140625" style="1" customWidth="1"/>
  </cols>
  <sheetData>
    <row r="1" spans="1:20" ht="21.75" customHeight="1">
      <c r="A1" s="136" t="s">
        <v>14</v>
      </c>
      <c r="B1" s="138" t="s">
        <v>0</v>
      </c>
      <c r="C1" s="139" t="s">
        <v>29</v>
      </c>
      <c r="D1" s="139" t="s">
        <v>30</v>
      </c>
      <c r="E1" s="133" t="s">
        <v>31</v>
      </c>
      <c r="F1" s="134"/>
      <c r="G1" s="135"/>
      <c r="H1" s="133" t="s">
        <v>48</v>
      </c>
      <c r="I1" s="134"/>
      <c r="J1" s="135"/>
      <c r="K1" s="131" t="s">
        <v>19</v>
      </c>
      <c r="L1" s="129" t="s">
        <v>47</v>
      </c>
      <c r="M1" s="130"/>
      <c r="N1" s="138" t="s">
        <v>13</v>
      </c>
      <c r="O1" s="1"/>
      <c r="P1" s="1"/>
      <c r="Q1" s="1"/>
      <c r="T1" s="1"/>
    </row>
    <row r="2" spans="1:20" ht="33" customHeight="1">
      <c r="A2" s="137"/>
      <c r="B2" s="138"/>
      <c r="C2" s="141"/>
      <c r="D2" s="141"/>
      <c r="E2" s="21" t="s">
        <v>34</v>
      </c>
      <c r="F2" s="21" t="s">
        <v>32</v>
      </c>
      <c r="G2" s="21" t="s">
        <v>33</v>
      </c>
      <c r="H2" s="21">
        <v>2001</v>
      </c>
      <c r="I2" s="21">
        <v>2002</v>
      </c>
      <c r="J2" s="21">
        <v>2003</v>
      </c>
      <c r="K2" s="132"/>
      <c r="L2" s="11" t="s">
        <v>20</v>
      </c>
      <c r="M2" s="11" t="s">
        <v>21</v>
      </c>
      <c r="N2" s="138"/>
      <c r="O2" s="1"/>
      <c r="P2" s="1"/>
      <c r="Q2" s="1"/>
      <c r="T2" s="1"/>
    </row>
    <row r="3" spans="1:20" ht="12.75">
      <c r="A3" s="7">
        <v>1</v>
      </c>
      <c r="B3" s="14" t="s">
        <v>1</v>
      </c>
      <c r="C3" s="24" t="s">
        <v>40</v>
      </c>
      <c r="D3" s="24" t="s">
        <v>41</v>
      </c>
      <c r="E3" s="14"/>
      <c r="F3" s="14"/>
      <c r="G3" s="14"/>
      <c r="H3" s="6">
        <v>220</v>
      </c>
      <c r="I3" s="22"/>
      <c r="J3" s="22"/>
      <c r="K3" s="6">
        <v>220</v>
      </c>
      <c r="L3" s="6">
        <f aca="true" t="shared" si="0" ref="L3:L21">K3-M3</f>
        <v>0</v>
      </c>
      <c r="M3" s="4">
        <v>220</v>
      </c>
      <c r="N3" s="12" t="s">
        <v>35</v>
      </c>
      <c r="O3" s="1"/>
      <c r="P3" s="1"/>
      <c r="Q3" s="1"/>
      <c r="T3" s="1"/>
    </row>
    <row r="4" spans="1:20" ht="12.75">
      <c r="A4" s="7">
        <v>2</v>
      </c>
      <c r="B4" s="14" t="s">
        <v>22</v>
      </c>
      <c r="C4" s="24" t="s">
        <v>40</v>
      </c>
      <c r="D4" s="24" t="s">
        <v>41</v>
      </c>
      <c r="E4" s="14"/>
      <c r="F4" s="14"/>
      <c r="G4" s="14"/>
      <c r="H4" s="6">
        <v>375</v>
      </c>
      <c r="I4" s="22"/>
      <c r="J4" s="22"/>
      <c r="K4" s="6">
        <v>375</v>
      </c>
      <c r="L4" s="6">
        <f t="shared" si="0"/>
        <v>0</v>
      </c>
      <c r="M4" s="4">
        <v>375</v>
      </c>
      <c r="N4" s="12">
        <v>23</v>
      </c>
      <c r="O4" s="1"/>
      <c r="P4" s="1"/>
      <c r="Q4" s="1"/>
      <c r="T4" s="1"/>
    </row>
    <row r="5" spans="1:20" ht="12.75">
      <c r="A5" s="7">
        <v>3</v>
      </c>
      <c r="B5" s="14" t="s">
        <v>2</v>
      </c>
      <c r="C5" s="24" t="s">
        <v>40</v>
      </c>
      <c r="D5" s="24" t="s">
        <v>41</v>
      </c>
      <c r="E5" s="14"/>
      <c r="F5" s="14"/>
      <c r="G5" s="14"/>
      <c r="H5" s="4">
        <v>715</v>
      </c>
      <c r="I5" s="22"/>
      <c r="J5" s="22"/>
      <c r="K5" s="4">
        <v>715</v>
      </c>
      <c r="L5" s="6">
        <f t="shared" si="0"/>
        <v>0</v>
      </c>
      <c r="M5" s="4">
        <v>715</v>
      </c>
      <c r="N5" s="12" t="s">
        <v>35</v>
      </c>
      <c r="O5" s="1"/>
      <c r="P5" s="1"/>
      <c r="Q5" s="1"/>
      <c r="T5" s="1"/>
    </row>
    <row r="6" spans="1:20" ht="12.75">
      <c r="A6" s="7">
        <v>4</v>
      </c>
      <c r="B6" s="14" t="s">
        <v>3</v>
      </c>
      <c r="C6" s="24" t="s">
        <v>40</v>
      </c>
      <c r="D6" s="24" t="s">
        <v>41</v>
      </c>
      <c r="E6" s="14"/>
      <c r="F6" s="14"/>
      <c r="G6" s="14"/>
      <c r="H6" s="4">
        <v>600</v>
      </c>
      <c r="I6" s="22"/>
      <c r="J6" s="22"/>
      <c r="K6" s="4">
        <v>600</v>
      </c>
      <c r="L6" s="6">
        <f t="shared" si="0"/>
        <v>0</v>
      </c>
      <c r="M6" s="4">
        <v>600</v>
      </c>
      <c r="N6" s="12">
        <v>23</v>
      </c>
      <c r="O6" s="1"/>
      <c r="P6" s="1"/>
      <c r="Q6" s="1"/>
      <c r="T6" s="1"/>
    </row>
    <row r="7" spans="1:20" ht="12.75">
      <c r="A7" s="7">
        <v>5</v>
      </c>
      <c r="B7" s="14" t="s">
        <v>4</v>
      </c>
      <c r="C7" s="23" t="s">
        <v>39</v>
      </c>
      <c r="D7" s="24" t="s">
        <v>41</v>
      </c>
      <c r="E7" s="14"/>
      <c r="F7" s="14"/>
      <c r="G7" s="14"/>
      <c r="H7" s="4">
        <v>3000</v>
      </c>
      <c r="I7" s="22"/>
      <c r="J7" s="22"/>
      <c r="K7" s="4">
        <v>3000</v>
      </c>
      <c r="L7" s="6">
        <v>1000</v>
      </c>
      <c r="M7" s="4">
        <v>2000</v>
      </c>
      <c r="N7" s="13" t="s">
        <v>80</v>
      </c>
      <c r="O7" s="1"/>
      <c r="P7" s="1"/>
      <c r="Q7" s="1"/>
      <c r="T7" s="1"/>
    </row>
    <row r="8" spans="1:20" ht="12.75">
      <c r="A8" s="7">
        <v>6</v>
      </c>
      <c r="B8" s="14" t="s">
        <v>5</v>
      </c>
      <c r="C8" s="24" t="s">
        <v>40</v>
      </c>
      <c r="D8" s="24" t="s">
        <v>41</v>
      </c>
      <c r="E8" s="14"/>
      <c r="F8" s="14"/>
      <c r="G8" s="14"/>
      <c r="H8" s="4">
        <v>1000</v>
      </c>
      <c r="I8" s="22"/>
      <c r="J8" s="22"/>
      <c r="K8" s="4">
        <v>1000</v>
      </c>
      <c r="L8" s="6">
        <f t="shared" si="0"/>
        <v>1000</v>
      </c>
      <c r="M8" s="4">
        <v>0</v>
      </c>
      <c r="N8" s="13"/>
      <c r="O8" s="1"/>
      <c r="P8" s="1"/>
      <c r="Q8" s="1"/>
      <c r="T8" s="1"/>
    </row>
    <row r="9" spans="1:20" ht="12.75">
      <c r="A9" s="7">
        <v>7</v>
      </c>
      <c r="B9" s="14" t="s">
        <v>6</v>
      </c>
      <c r="C9" s="24" t="s">
        <v>43</v>
      </c>
      <c r="D9" s="22">
        <v>34</v>
      </c>
      <c r="E9" s="14"/>
      <c r="F9" s="14"/>
      <c r="G9" s="14"/>
      <c r="H9" s="4">
        <v>4500</v>
      </c>
      <c r="I9" s="22"/>
      <c r="J9" s="22"/>
      <c r="K9" s="4">
        <v>4500</v>
      </c>
      <c r="L9" s="6">
        <f t="shared" si="0"/>
        <v>900</v>
      </c>
      <c r="M9" s="4">
        <v>3600</v>
      </c>
      <c r="N9" s="13" t="s">
        <v>36</v>
      </c>
      <c r="O9" s="1"/>
      <c r="P9" s="1"/>
      <c r="Q9" s="1"/>
      <c r="T9" s="1"/>
    </row>
    <row r="10" spans="1:20" ht="12.75">
      <c r="A10" s="7">
        <v>8</v>
      </c>
      <c r="B10" s="14" t="s">
        <v>23</v>
      </c>
      <c r="C10" s="24" t="s">
        <v>41</v>
      </c>
      <c r="D10" s="24" t="s">
        <v>41</v>
      </c>
      <c r="E10" s="14"/>
      <c r="F10" s="14"/>
      <c r="G10" s="14"/>
      <c r="H10" s="4">
        <v>550</v>
      </c>
      <c r="I10" s="22"/>
      <c r="J10" s="22"/>
      <c r="K10" s="4">
        <v>550</v>
      </c>
      <c r="L10" s="6">
        <f t="shared" si="0"/>
        <v>550</v>
      </c>
      <c r="M10" s="4">
        <v>0</v>
      </c>
      <c r="N10" s="13"/>
      <c r="O10" s="1"/>
      <c r="P10" s="1"/>
      <c r="Q10" s="1"/>
      <c r="T10" s="1"/>
    </row>
    <row r="11" spans="1:20" ht="12.75">
      <c r="A11" s="7">
        <v>9</v>
      </c>
      <c r="B11" s="14" t="s">
        <v>7</v>
      </c>
      <c r="C11" s="24" t="s">
        <v>41</v>
      </c>
      <c r="D11" s="24" t="s">
        <v>41</v>
      </c>
      <c r="E11" s="14"/>
      <c r="F11" s="14"/>
      <c r="G11" s="14"/>
      <c r="H11" s="4">
        <v>500</v>
      </c>
      <c r="I11" s="22"/>
      <c r="J11" s="22"/>
      <c r="K11" s="4">
        <v>500</v>
      </c>
      <c r="L11" s="6">
        <f t="shared" si="0"/>
        <v>500</v>
      </c>
      <c r="M11" s="4">
        <v>0</v>
      </c>
      <c r="N11" s="13"/>
      <c r="O11" s="1"/>
      <c r="P11" s="1"/>
      <c r="Q11" s="1"/>
      <c r="T11" s="1"/>
    </row>
    <row r="12" spans="1:20" ht="12.75">
      <c r="A12" s="7">
        <v>10</v>
      </c>
      <c r="B12" s="14" t="s">
        <v>8</v>
      </c>
      <c r="C12" s="24" t="s">
        <v>40</v>
      </c>
      <c r="D12" s="22">
        <v>12</v>
      </c>
      <c r="E12" s="14"/>
      <c r="F12" s="14"/>
      <c r="G12" s="14"/>
      <c r="H12" s="4">
        <v>150</v>
      </c>
      <c r="I12" s="22"/>
      <c r="J12" s="22"/>
      <c r="K12" s="4">
        <v>150</v>
      </c>
      <c r="L12" s="6">
        <f t="shared" si="0"/>
        <v>150</v>
      </c>
      <c r="M12" s="4">
        <v>0</v>
      </c>
      <c r="N12" s="13"/>
      <c r="O12" s="1"/>
      <c r="P12" s="1"/>
      <c r="Q12" s="1"/>
      <c r="T12" s="1"/>
    </row>
    <row r="13" spans="1:20" ht="12.75">
      <c r="A13" s="7">
        <v>11</v>
      </c>
      <c r="B13" s="14" t="s">
        <v>9</v>
      </c>
      <c r="C13" s="24" t="s">
        <v>40</v>
      </c>
      <c r="D13" s="22">
        <v>12</v>
      </c>
      <c r="E13" s="14"/>
      <c r="F13" s="14"/>
      <c r="G13" s="14"/>
      <c r="H13" s="4">
        <v>500</v>
      </c>
      <c r="I13" s="22"/>
      <c r="J13" s="22"/>
      <c r="K13" s="4">
        <v>500</v>
      </c>
      <c r="L13" s="6">
        <f t="shared" si="0"/>
        <v>500</v>
      </c>
      <c r="M13" s="4">
        <v>0</v>
      </c>
      <c r="N13" s="13"/>
      <c r="O13" s="1"/>
      <c r="P13" s="1"/>
      <c r="Q13" s="1"/>
      <c r="T13" s="1"/>
    </row>
    <row r="14" spans="1:20" ht="12.75">
      <c r="A14" s="7">
        <v>12</v>
      </c>
      <c r="B14" s="14" t="s">
        <v>10</v>
      </c>
      <c r="C14" s="24" t="s">
        <v>44</v>
      </c>
      <c r="D14" s="24" t="s">
        <v>43</v>
      </c>
      <c r="E14" s="14"/>
      <c r="F14" s="14"/>
      <c r="G14" s="14"/>
      <c r="H14" s="4">
        <v>840</v>
      </c>
      <c r="I14" s="22"/>
      <c r="J14" s="22"/>
      <c r="K14" s="4">
        <v>840</v>
      </c>
      <c r="L14" s="66" t="s">
        <v>89</v>
      </c>
      <c r="M14" s="4">
        <v>840</v>
      </c>
      <c r="N14" s="13" t="s">
        <v>37</v>
      </c>
      <c r="O14" s="1"/>
      <c r="P14" s="1"/>
      <c r="Q14" s="1"/>
      <c r="T14" s="1"/>
    </row>
    <row r="15" spans="1:20" ht="12.75">
      <c r="A15" s="7">
        <v>13</v>
      </c>
      <c r="B15" s="14" t="s">
        <v>11</v>
      </c>
      <c r="C15" s="24" t="s">
        <v>39</v>
      </c>
      <c r="D15" s="24" t="s">
        <v>43</v>
      </c>
      <c r="E15" s="14"/>
      <c r="F15" s="14"/>
      <c r="G15" s="14"/>
      <c r="H15" s="4">
        <v>3000</v>
      </c>
      <c r="I15" s="22"/>
      <c r="J15" s="22"/>
      <c r="K15" s="4">
        <v>3000</v>
      </c>
      <c r="L15" s="6">
        <f t="shared" si="0"/>
        <v>0</v>
      </c>
      <c r="M15" s="4">
        <v>3000</v>
      </c>
      <c r="N15" s="13" t="s">
        <v>38</v>
      </c>
      <c r="O15" s="1"/>
      <c r="P15" s="1"/>
      <c r="Q15" s="1"/>
      <c r="T15" s="1"/>
    </row>
    <row r="16" spans="1:20" ht="12.75">
      <c r="A16" s="7">
        <v>14</v>
      </c>
      <c r="B16" s="14" t="s">
        <v>12</v>
      </c>
      <c r="C16" s="24" t="s">
        <v>39</v>
      </c>
      <c r="D16" s="22">
        <v>99</v>
      </c>
      <c r="E16" s="14"/>
      <c r="F16" s="14"/>
      <c r="G16" s="14"/>
      <c r="H16" s="4">
        <v>100</v>
      </c>
      <c r="I16" s="22"/>
      <c r="J16" s="22"/>
      <c r="K16" s="4">
        <v>100</v>
      </c>
      <c r="L16" s="6">
        <f t="shared" si="0"/>
        <v>100</v>
      </c>
      <c r="M16" s="4">
        <v>0</v>
      </c>
      <c r="N16" s="13"/>
      <c r="O16" s="1"/>
      <c r="P16" s="1"/>
      <c r="Q16" s="1"/>
      <c r="T16" s="1"/>
    </row>
    <row r="17" spans="1:20" ht="12.75">
      <c r="A17" s="7">
        <v>15</v>
      </c>
      <c r="B17" s="14" t="s">
        <v>46</v>
      </c>
      <c r="C17" s="24" t="s">
        <v>40</v>
      </c>
      <c r="D17" s="24" t="s">
        <v>39</v>
      </c>
      <c r="E17" s="14"/>
      <c r="F17" s="14"/>
      <c r="G17" s="14"/>
      <c r="H17" s="4">
        <v>1100</v>
      </c>
      <c r="I17" s="22">
        <v>700</v>
      </c>
      <c r="J17" s="22">
        <v>800</v>
      </c>
      <c r="K17" s="4">
        <f>H17+I17+J17</f>
        <v>2600</v>
      </c>
      <c r="L17" s="6">
        <v>1100</v>
      </c>
      <c r="M17" s="4">
        <v>0</v>
      </c>
      <c r="N17" s="13"/>
      <c r="O17" s="1"/>
      <c r="P17" s="1"/>
      <c r="Q17" s="1"/>
      <c r="T17" s="1"/>
    </row>
    <row r="18" spans="1:20" ht="12.75">
      <c r="A18" s="7">
        <v>16</v>
      </c>
      <c r="B18" s="14" t="s">
        <v>16</v>
      </c>
      <c r="C18" s="24" t="s">
        <v>40</v>
      </c>
      <c r="D18" s="24" t="s">
        <v>39</v>
      </c>
      <c r="E18" s="14"/>
      <c r="F18" s="14"/>
      <c r="G18" s="14"/>
      <c r="H18" s="4">
        <v>400</v>
      </c>
      <c r="I18" s="22">
        <v>400</v>
      </c>
      <c r="J18" s="22">
        <v>500</v>
      </c>
      <c r="K18" s="4">
        <f>H18+I18+J18</f>
        <v>1300</v>
      </c>
      <c r="L18" s="6">
        <v>400</v>
      </c>
      <c r="M18" s="4">
        <v>0</v>
      </c>
      <c r="N18" s="13"/>
      <c r="O18" s="1"/>
      <c r="P18" s="1"/>
      <c r="Q18" s="1"/>
      <c r="T18" s="1"/>
    </row>
    <row r="19" spans="1:20" ht="12.75">
      <c r="A19" s="7">
        <v>17</v>
      </c>
      <c r="B19" s="14" t="s">
        <v>17</v>
      </c>
      <c r="C19" s="24" t="s">
        <v>40</v>
      </c>
      <c r="D19" s="24" t="s">
        <v>39</v>
      </c>
      <c r="E19" s="14"/>
      <c r="F19" s="14"/>
      <c r="G19" s="14"/>
      <c r="H19" s="4">
        <v>500</v>
      </c>
      <c r="I19" s="22">
        <v>300</v>
      </c>
      <c r="J19" s="22">
        <v>400</v>
      </c>
      <c r="K19" s="4">
        <f>H19+I19+J19</f>
        <v>1200</v>
      </c>
      <c r="L19" s="6">
        <v>500</v>
      </c>
      <c r="M19" s="4">
        <v>0</v>
      </c>
      <c r="N19" s="13"/>
      <c r="O19" s="1"/>
      <c r="P19" s="1"/>
      <c r="Q19" s="1"/>
      <c r="T19" s="1"/>
    </row>
    <row r="20" spans="1:20" ht="12.75">
      <c r="A20" s="7">
        <v>18</v>
      </c>
      <c r="B20" s="14" t="s">
        <v>18</v>
      </c>
      <c r="C20" s="24" t="s">
        <v>39</v>
      </c>
      <c r="D20" s="24" t="s">
        <v>39</v>
      </c>
      <c r="E20" s="14"/>
      <c r="F20" s="14"/>
      <c r="G20" s="14"/>
      <c r="H20" s="4">
        <v>200</v>
      </c>
      <c r="I20" s="22"/>
      <c r="J20" s="22"/>
      <c r="K20" s="4">
        <v>200</v>
      </c>
      <c r="L20" s="6">
        <f t="shared" si="0"/>
        <v>200</v>
      </c>
      <c r="M20" s="4">
        <v>0</v>
      </c>
      <c r="N20" s="13"/>
      <c r="O20" s="1"/>
      <c r="P20" s="1"/>
      <c r="Q20" s="1"/>
      <c r="T20" s="1"/>
    </row>
    <row r="21" spans="1:20" ht="12.75">
      <c r="A21" s="7">
        <v>19</v>
      </c>
      <c r="B21" s="14" t="s">
        <v>15</v>
      </c>
      <c r="C21" s="24" t="s">
        <v>40</v>
      </c>
      <c r="D21" s="22">
        <v>12</v>
      </c>
      <c r="E21" s="14"/>
      <c r="F21" s="14"/>
      <c r="G21" s="14"/>
      <c r="H21" s="4">
        <v>400</v>
      </c>
      <c r="I21" s="22"/>
      <c r="J21" s="22"/>
      <c r="K21" s="4">
        <v>400</v>
      </c>
      <c r="L21" s="6">
        <f t="shared" si="0"/>
        <v>400</v>
      </c>
      <c r="M21" s="4">
        <v>0</v>
      </c>
      <c r="N21" s="13"/>
      <c r="O21" s="1"/>
      <c r="P21" s="1"/>
      <c r="Q21" s="1"/>
      <c r="T21" s="1"/>
    </row>
    <row r="22" spans="1:20" ht="12.75">
      <c r="A22" s="7">
        <v>20</v>
      </c>
      <c r="B22" s="14" t="s">
        <v>25</v>
      </c>
      <c r="C22" s="24" t="s">
        <v>44</v>
      </c>
      <c r="D22" s="24" t="s">
        <v>41</v>
      </c>
      <c r="E22" s="14"/>
      <c r="F22" s="14"/>
      <c r="G22" s="14"/>
      <c r="H22" s="4">
        <v>500</v>
      </c>
      <c r="I22" s="22"/>
      <c r="J22" s="22"/>
      <c r="K22" s="4">
        <v>500</v>
      </c>
      <c r="L22" s="6">
        <f>K22-M22</f>
        <v>500</v>
      </c>
      <c r="M22" s="4">
        <v>0</v>
      </c>
      <c r="N22" s="3"/>
      <c r="O22" s="1"/>
      <c r="P22" s="1"/>
      <c r="Q22" s="1"/>
      <c r="T22" s="1"/>
    </row>
    <row r="23" spans="1:20" ht="12.75">
      <c r="A23" s="7">
        <v>21</v>
      </c>
      <c r="B23" s="14" t="s">
        <v>26</v>
      </c>
      <c r="C23" s="24" t="s">
        <v>39</v>
      </c>
      <c r="D23" s="24" t="s">
        <v>39</v>
      </c>
      <c r="E23" s="14"/>
      <c r="F23" s="14"/>
      <c r="G23" s="14"/>
      <c r="H23" s="4">
        <v>200</v>
      </c>
      <c r="I23" s="22"/>
      <c r="J23" s="22"/>
      <c r="K23" s="4">
        <v>200</v>
      </c>
      <c r="L23" s="6">
        <f>K23-M23</f>
        <v>200</v>
      </c>
      <c r="M23" s="4">
        <v>0</v>
      </c>
      <c r="N23" s="3"/>
      <c r="O23" s="1"/>
      <c r="P23" s="1"/>
      <c r="Q23" s="1"/>
      <c r="T23" s="1"/>
    </row>
    <row r="24" spans="1:20" ht="12.75">
      <c r="A24" s="7">
        <v>22</v>
      </c>
      <c r="B24" s="14" t="s">
        <v>27</v>
      </c>
      <c r="C24" s="24" t="s">
        <v>41</v>
      </c>
      <c r="D24" s="22">
        <v>11</v>
      </c>
      <c r="E24" s="14"/>
      <c r="F24" s="14"/>
      <c r="G24" s="14"/>
      <c r="H24" s="4">
        <v>1000</v>
      </c>
      <c r="I24" s="22"/>
      <c r="J24" s="22"/>
      <c r="K24" s="4">
        <v>1000</v>
      </c>
      <c r="L24" s="6">
        <f>K24-M24</f>
        <v>1000</v>
      </c>
      <c r="M24" s="4">
        <v>0</v>
      </c>
      <c r="N24" s="3"/>
      <c r="O24" s="1"/>
      <c r="P24" s="1"/>
      <c r="Q24" s="1"/>
      <c r="T24" s="1"/>
    </row>
    <row r="25" spans="1:20" ht="12.75">
      <c r="A25" s="7">
        <v>23</v>
      </c>
      <c r="B25" s="14" t="s">
        <v>28</v>
      </c>
      <c r="C25" s="24" t="s">
        <v>39</v>
      </c>
      <c r="D25" s="24" t="s">
        <v>41</v>
      </c>
      <c r="E25" s="14"/>
      <c r="F25" s="14"/>
      <c r="G25" s="14"/>
      <c r="H25" s="4">
        <v>200</v>
      </c>
      <c r="I25" s="22"/>
      <c r="J25" s="22"/>
      <c r="K25" s="4">
        <v>200</v>
      </c>
      <c r="L25" s="6">
        <f>K25-M25</f>
        <v>200</v>
      </c>
      <c r="M25" s="4">
        <v>0</v>
      </c>
      <c r="N25" s="3"/>
      <c r="O25" s="1"/>
      <c r="P25" s="1"/>
      <c r="Q25" s="1"/>
      <c r="T25" s="1"/>
    </row>
    <row r="26" spans="1:20" ht="12.75">
      <c r="A26" s="7">
        <v>24</v>
      </c>
      <c r="B26" s="14" t="s">
        <v>81</v>
      </c>
      <c r="C26" s="24" t="s">
        <v>39</v>
      </c>
      <c r="D26" s="24" t="s">
        <v>41</v>
      </c>
      <c r="E26" s="14"/>
      <c r="F26" s="14"/>
      <c r="G26" s="14"/>
      <c r="H26" s="4">
        <v>250</v>
      </c>
      <c r="I26" s="22"/>
      <c r="J26" s="22"/>
      <c r="K26" s="4">
        <v>250</v>
      </c>
      <c r="L26" s="6">
        <v>250</v>
      </c>
      <c r="M26" s="4">
        <v>0</v>
      </c>
      <c r="N26" s="3"/>
      <c r="O26" s="1"/>
      <c r="P26" s="1"/>
      <c r="Q26" s="1"/>
      <c r="T26" s="1"/>
    </row>
    <row r="27" spans="1:20" ht="12.75">
      <c r="A27" s="7">
        <v>25</v>
      </c>
      <c r="B27" s="14" t="s">
        <v>82</v>
      </c>
      <c r="C27" s="24" t="s">
        <v>40</v>
      </c>
      <c r="D27" s="24" t="s">
        <v>39</v>
      </c>
      <c r="E27" s="14"/>
      <c r="F27" s="14"/>
      <c r="G27" s="14"/>
      <c r="H27" s="4">
        <v>200</v>
      </c>
      <c r="I27" s="22"/>
      <c r="J27" s="22"/>
      <c r="K27" s="4">
        <v>200</v>
      </c>
      <c r="L27" s="6">
        <v>200</v>
      </c>
      <c r="M27" s="4">
        <v>0</v>
      </c>
      <c r="N27" s="3" t="s">
        <v>86</v>
      </c>
      <c r="O27" s="1"/>
      <c r="P27" s="1"/>
      <c r="Q27" s="1"/>
      <c r="T27" s="1"/>
    </row>
    <row r="28" spans="1:20" ht="12.75">
      <c r="A28" s="7">
        <v>26</v>
      </c>
      <c r="B28" s="14" t="s">
        <v>83</v>
      </c>
      <c r="C28" s="24" t="s">
        <v>42</v>
      </c>
      <c r="D28" s="24" t="s">
        <v>39</v>
      </c>
      <c r="E28" s="14"/>
      <c r="F28" s="14"/>
      <c r="G28" s="14"/>
      <c r="H28" s="4">
        <v>150</v>
      </c>
      <c r="I28" s="22"/>
      <c r="J28" s="22"/>
      <c r="K28" s="4">
        <v>150</v>
      </c>
      <c r="L28" s="6">
        <v>150</v>
      </c>
      <c r="M28" s="4">
        <v>0</v>
      </c>
      <c r="N28" s="3"/>
      <c r="O28" s="1"/>
      <c r="P28" s="1"/>
      <c r="Q28" s="1"/>
      <c r="T28" s="1"/>
    </row>
    <row r="29" spans="1:20" ht="12.75">
      <c r="A29" s="7">
        <v>27</v>
      </c>
      <c r="B29" s="14" t="s">
        <v>84</v>
      </c>
      <c r="C29" s="24" t="s">
        <v>39</v>
      </c>
      <c r="D29" s="24" t="s">
        <v>39</v>
      </c>
      <c r="E29" s="14"/>
      <c r="F29" s="14"/>
      <c r="G29" s="14"/>
      <c r="H29" s="4">
        <v>200</v>
      </c>
      <c r="I29" s="22"/>
      <c r="J29" s="22"/>
      <c r="K29" s="4">
        <v>200</v>
      </c>
      <c r="L29" s="6">
        <v>200</v>
      </c>
      <c r="M29" s="4">
        <v>0</v>
      </c>
      <c r="N29" s="3"/>
      <c r="O29" s="1"/>
      <c r="P29" s="1"/>
      <c r="Q29" s="1"/>
      <c r="T29" s="1"/>
    </row>
    <row r="30" spans="1:20" ht="12.75">
      <c r="A30" s="7">
        <v>28</v>
      </c>
      <c r="B30" s="14" t="s">
        <v>85</v>
      </c>
      <c r="C30" s="24" t="s">
        <v>39</v>
      </c>
      <c r="D30" s="24" t="s">
        <v>39</v>
      </c>
      <c r="E30" s="14"/>
      <c r="F30" s="14"/>
      <c r="G30" s="14"/>
      <c r="H30" s="4">
        <v>305</v>
      </c>
      <c r="I30" s="22"/>
      <c r="J30" s="22"/>
      <c r="K30" s="4">
        <v>305</v>
      </c>
      <c r="L30" s="6">
        <v>200</v>
      </c>
      <c r="M30" s="4">
        <v>105</v>
      </c>
      <c r="N30" s="3"/>
      <c r="O30" s="1"/>
      <c r="P30" s="1"/>
      <c r="Q30" s="1"/>
      <c r="T30" s="1"/>
    </row>
    <row r="31" spans="1:20" ht="12.75">
      <c r="A31" s="7">
        <v>29</v>
      </c>
      <c r="B31" s="14" t="s">
        <v>24</v>
      </c>
      <c r="C31" s="24" t="s">
        <v>43</v>
      </c>
      <c r="D31" s="24">
        <v>11</v>
      </c>
      <c r="E31" s="14"/>
      <c r="F31" s="14"/>
      <c r="G31" s="14"/>
      <c r="H31" s="5">
        <v>2500</v>
      </c>
      <c r="I31" s="22"/>
      <c r="J31" s="22">
        <v>3500</v>
      </c>
      <c r="K31" s="5">
        <v>6000</v>
      </c>
      <c r="L31" s="6">
        <v>2500</v>
      </c>
      <c r="M31" s="4">
        <v>0</v>
      </c>
      <c r="N31" s="13"/>
      <c r="O31" s="1"/>
      <c r="P31" s="1"/>
      <c r="Q31" s="1"/>
      <c r="T31" s="1"/>
    </row>
    <row r="32" spans="1:20" ht="12.75">
      <c r="A32" s="7">
        <v>30</v>
      </c>
      <c r="B32" s="14" t="s">
        <v>111</v>
      </c>
      <c r="C32" s="24" t="s">
        <v>39</v>
      </c>
      <c r="D32" s="24">
        <v>99</v>
      </c>
      <c r="E32" s="14"/>
      <c r="F32" s="14"/>
      <c r="G32" s="14"/>
      <c r="H32" s="5">
        <v>600</v>
      </c>
      <c r="I32" s="22"/>
      <c r="J32" s="22"/>
      <c r="K32" s="5">
        <v>600</v>
      </c>
      <c r="L32" s="6">
        <v>300</v>
      </c>
      <c r="M32" s="4">
        <v>300</v>
      </c>
      <c r="N32" s="13" t="s">
        <v>90</v>
      </c>
      <c r="O32" s="19"/>
      <c r="P32" s="20"/>
      <c r="Q32" s="16"/>
      <c r="R32" s="16"/>
      <c r="S32" s="20"/>
      <c r="T32" s="16"/>
    </row>
    <row r="33" spans="1:20" ht="12.75">
      <c r="A33" s="7">
        <v>31</v>
      </c>
      <c r="B33" s="14" t="s">
        <v>120</v>
      </c>
      <c r="C33" s="24" t="s">
        <v>43</v>
      </c>
      <c r="D33" s="24" t="s">
        <v>41</v>
      </c>
      <c r="E33" s="14"/>
      <c r="F33" s="14"/>
      <c r="G33" s="14"/>
      <c r="H33" s="5">
        <v>365</v>
      </c>
      <c r="I33" s="22"/>
      <c r="J33" s="22"/>
      <c r="K33" s="5">
        <v>365</v>
      </c>
      <c r="L33" s="6">
        <v>259</v>
      </c>
      <c r="M33" s="4">
        <v>106</v>
      </c>
      <c r="N33" s="13" t="s">
        <v>119</v>
      </c>
      <c r="O33" s="19"/>
      <c r="P33" s="20"/>
      <c r="Q33" s="16"/>
      <c r="R33" s="16"/>
      <c r="S33" s="20"/>
      <c r="T33" s="16"/>
    </row>
    <row r="34" spans="1:20" ht="12.75">
      <c r="A34" s="7">
        <v>32</v>
      </c>
      <c r="B34" s="14" t="s">
        <v>118</v>
      </c>
      <c r="C34" s="24" t="s">
        <v>40</v>
      </c>
      <c r="D34" s="24">
        <v>99</v>
      </c>
      <c r="E34" s="14"/>
      <c r="F34" s="14"/>
      <c r="G34" s="14"/>
      <c r="H34" s="5">
        <v>90</v>
      </c>
      <c r="I34" s="22"/>
      <c r="J34" s="22"/>
      <c r="K34" s="5">
        <v>90</v>
      </c>
      <c r="L34" s="6">
        <v>90</v>
      </c>
      <c r="M34" s="4"/>
      <c r="N34" s="13"/>
      <c r="O34" s="19"/>
      <c r="P34" s="20"/>
      <c r="Q34" s="16"/>
      <c r="R34" s="16"/>
      <c r="S34" s="20"/>
      <c r="T34" s="16"/>
    </row>
    <row r="35" spans="1:20" ht="12.75">
      <c r="A35" s="15"/>
      <c r="B35" s="17"/>
      <c r="C35" s="72"/>
      <c r="D35" s="72"/>
      <c r="E35" s="17"/>
      <c r="F35" s="17"/>
      <c r="G35" s="17"/>
      <c r="H35" s="73"/>
      <c r="I35" s="74"/>
      <c r="J35" s="74"/>
      <c r="K35" s="73"/>
      <c r="L35" s="19"/>
      <c r="M35" s="18"/>
      <c r="N35" s="75"/>
      <c r="O35" s="19"/>
      <c r="P35" s="20"/>
      <c r="Q35" s="16"/>
      <c r="R35" s="16"/>
      <c r="S35" s="20"/>
      <c r="T35" s="16"/>
    </row>
    <row r="36" spans="1:20" ht="12.75">
      <c r="A36" s="89" t="s">
        <v>121</v>
      </c>
      <c r="B36" s="17"/>
      <c r="C36" s="72"/>
      <c r="D36" s="72"/>
      <c r="E36" s="17"/>
      <c r="F36" s="17"/>
      <c r="G36" s="17"/>
      <c r="H36" s="73"/>
      <c r="I36" s="74"/>
      <c r="J36" s="74"/>
      <c r="K36" s="73"/>
      <c r="L36" s="19"/>
      <c r="M36" s="18"/>
      <c r="N36" s="75"/>
      <c r="O36" s="19"/>
      <c r="P36" s="88"/>
      <c r="Q36" s="16"/>
      <c r="R36" s="16"/>
      <c r="S36" s="88"/>
      <c r="T36" s="16"/>
    </row>
    <row r="37" ht="13.5" thickBot="1"/>
    <row r="38" spans="2:14" ht="18.75" thickBot="1">
      <c r="B38" s="9" t="s">
        <v>66</v>
      </c>
      <c r="C38" s="10"/>
      <c r="D38" s="10"/>
      <c r="E38" s="10"/>
      <c r="F38" s="10"/>
      <c r="G38" s="10"/>
      <c r="H38" s="27">
        <f aca="true" t="shared" si="1" ref="H38:M38">SUM(H3:H34)</f>
        <v>25210</v>
      </c>
      <c r="I38" s="10">
        <f t="shared" si="1"/>
        <v>1400</v>
      </c>
      <c r="J38" s="28">
        <f t="shared" si="1"/>
        <v>5200</v>
      </c>
      <c r="K38" s="29">
        <f t="shared" si="1"/>
        <v>31810</v>
      </c>
      <c r="L38" s="25">
        <f t="shared" si="1"/>
        <v>13349</v>
      </c>
      <c r="M38" s="30">
        <f t="shared" si="1"/>
        <v>11861</v>
      </c>
      <c r="N38" s="26"/>
    </row>
    <row r="40" spans="1:14" ht="28.5" customHeight="1">
      <c r="A40" s="136" t="s">
        <v>14</v>
      </c>
      <c r="B40" s="138" t="s">
        <v>0</v>
      </c>
      <c r="C40" s="139" t="s">
        <v>29</v>
      </c>
      <c r="D40" s="139" t="s">
        <v>30</v>
      </c>
      <c r="E40" s="133" t="s">
        <v>31</v>
      </c>
      <c r="F40" s="134"/>
      <c r="G40" s="135"/>
      <c r="H40" s="133" t="s">
        <v>48</v>
      </c>
      <c r="I40" s="134"/>
      <c r="J40" s="135"/>
      <c r="K40" s="131" t="s">
        <v>19</v>
      </c>
      <c r="L40" s="129" t="s">
        <v>69</v>
      </c>
      <c r="M40" s="130"/>
      <c r="N40" s="138" t="s">
        <v>13</v>
      </c>
    </row>
    <row r="41" spans="1:20" ht="39" customHeight="1">
      <c r="A41" s="137"/>
      <c r="B41" s="127"/>
      <c r="C41" s="140"/>
      <c r="D41" s="140"/>
      <c r="E41" s="36" t="s">
        <v>34</v>
      </c>
      <c r="F41" s="36" t="s">
        <v>32</v>
      </c>
      <c r="G41" s="36" t="s">
        <v>33</v>
      </c>
      <c r="H41" s="36">
        <v>2001</v>
      </c>
      <c r="I41" s="36">
        <v>2002</v>
      </c>
      <c r="J41" s="36">
        <v>2003</v>
      </c>
      <c r="K41" s="142"/>
      <c r="L41" s="37" t="s">
        <v>20</v>
      </c>
      <c r="M41" s="37" t="s">
        <v>21</v>
      </c>
      <c r="N41" s="138"/>
      <c r="P41"/>
      <c r="Q41" s="1"/>
      <c r="S41"/>
      <c r="T41" s="1"/>
    </row>
    <row r="42" spans="1:20" ht="23.25" customHeight="1">
      <c r="A42" s="45"/>
      <c r="B42" s="39" t="s">
        <v>68</v>
      </c>
      <c r="C42" s="40"/>
      <c r="D42" s="40"/>
      <c r="E42" s="40"/>
      <c r="F42" s="40"/>
      <c r="G42" s="40"/>
      <c r="H42" s="41">
        <f>H38</f>
        <v>25210</v>
      </c>
      <c r="I42" s="42">
        <f>I38</f>
        <v>1400</v>
      </c>
      <c r="J42" s="42">
        <f>J38</f>
        <v>5200</v>
      </c>
      <c r="K42" s="43">
        <f>K38</f>
        <v>31810</v>
      </c>
      <c r="L42" s="44">
        <f>I38</f>
        <v>1400</v>
      </c>
      <c r="M42" s="44"/>
      <c r="N42" s="35"/>
      <c r="P42"/>
      <c r="Q42" s="1"/>
      <c r="S42"/>
      <c r="T42" s="1"/>
    </row>
    <row r="43" spans="1:20" ht="14.25" customHeight="1">
      <c r="A43" s="33">
        <v>33</v>
      </c>
      <c r="B43" s="38" t="s">
        <v>67</v>
      </c>
      <c r="C43" s="46" t="s">
        <v>40</v>
      </c>
      <c r="D43" s="47" t="s">
        <v>41</v>
      </c>
      <c r="E43" s="21"/>
      <c r="F43" s="21"/>
      <c r="G43" s="21"/>
      <c r="H43" s="21"/>
      <c r="I43" s="4">
        <v>300</v>
      </c>
      <c r="J43" s="3"/>
      <c r="K43" s="4">
        <v>300</v>
      </c>
      <c r="L43" s="71">
        <f>K43</f>
        <v>300</v>
      </c>
      <c r="M43" s="48"/>
      <c r="N43" s="32"/>
      <c r="P43"/>
      <c r="Q43" s="1"/>
      <c r="S43"/>
      <c r="T43" s="1"/>
    </row>
    <row r="44" spans="1:20" ht="12.75">
      <c r="A44" s="33">
        <v>34</v>
      </c>
      <c r="B44" s="14" t="s">
        <v>49</v>
      </c>
      <c r="C44" s="24" t="s">
        <v>40</v>
      </c>
      <c r="D44" s="24" t="s">
        <v>41</v>
      </c>
      <c r="E44" s="6"/>
      <c r="F44" s="4"/>
      <c r="G44" s="31"/>
      <c r="H44" s="3"/>
      <c r="I44" s="4">
        <v>800</v>
      </c>
      <c r="J44" s="3"/>
      <c r="K44" s="4">
        <v>800</v>
      </c>
      <c r="L44" s="71">
        <f aca="true" t="shared" si="2" ref="L44:L56">K44</f>
        <v>800</v>
      </c>
      <c r="M44" s="34"/>
      <c r="N44" s="3"/>
      <c r="P44"/>
      <c r="Q44" s="1"/>
      <c r="S44"/>
      <c r="T44" s="1"/>
    </row>
    <row r="45" spans="1:20" ht="12.75">
      <c r="A45" s="33">
        <v>35</v>
      </c>
      <c r="B45" s="14" t="s">
        <v>50</v>
      </c>
      <c r="C45" s="24" t="s">
        <v>40</v>
      </c>
      <c r="D45" s="22">
        <v>11</v>
      </c>
      <c r="E45" s="4"/>
      <c r="F45" s="31"/>
      <c r="G45" s="3"/>
      <c r="H45" s="3"/>
      <c r="I45" s="4">
        <v>500</v>
      </c>
      <c r="J45" s="3"/>
      <c r="K45" s="4">
        <v>500</v>
      </c>
      <c r="L45" s="71">
        <f t="shared" si="2"/>
        <v>500</v>
      </c>
      <c r="M45" s="34"/>
      <c r="N45" s="31"/>
      <c r="P45"/>
      <c r="Q45" s="1"/>
      <c r="S45"/>
      <c r="T45" s="1"/>
    </row>
    <row r="46" spans="1:20" ht="12.75">
      <c r="A46" s="33">
        <v>36</v>
      </c>
      <c r="B46" s="14" t="s">
        <v>51</v>
      </c>
      <c r="C46" s="24" t="s">
        <v>43</v>
      </c>
      <c r="D46" s="22">
        <v>11</v>
      </c>
      <c r="E46" s="4"/>
      <c r="F46" s="31"/>
      <c r="G46" s="3"/>
      <c r="H46" s="3"/>
      <c r="I46" s="4">
        <v>1800</v>
      </c>
      <c r="J46" s="3"/>
      <c r="K46" s="4">
        <v>1800</v>
      </c>
      <c r="L46" s="71">
        <f t="shared" si="2"/>
        <v>1800</v>
      </c>
      <c r="M46" s="34"/>
      <c r="N46" s="31"/>
      <c r="P46"/>
      <c r="Q46" s="1"/>
      <c r="S46"/>
      <c r="T46" s="1"/>
    </row>
    <row r="47" spans="1:20" ht="12.75">
      <c r="A47" s="33">
        <v>37</v>
      </c>
      <c r="B47" s="14" t="s">
        <v>52</v>
      </c>
      <c r="C47" s="24" t="s">
        <v>41</v>
      </c>
      <c r="D47" s="24" t="s">
        <v>39</v>
      </c>
      <c r="E47" s="4"/>
      <c r="F47" s="31"/>
      <c r="G47" s="3"/>
      <c r="H47" s="3"/>
      <c r="I47" s="4">
        <v>200</v>
      </c>
      <c r="J47" s="22"/>
      <c r="K47" s="4">
        <v>200</v>
      </c>
      <c r="L47" s="71">
        <f t="shared" si="2"/>
        <v>200</v>
      </c>
      <c r="M47" s="34"/>
      <c r="N47" s="31"/>
      <c r="P47"/>
      <c r="Q47" s="1"/>
      <c r="S47"/>
      <c r="T47" s="1"/>
    </row>
    <row r="48" spans="1:20" ht="12.75">
      <c r="A48" s="33">
        <v>38</v>
      </c>
      <c r="B48" s="14" t="s">
        <v>53</v>
      </c>
      <c r="C48" s="24" t="s">
        <v>39</v>
      </c>
      <c r="D48" s="22">
        <v>99</v>
      </c>
      <c r="E48" s="4"/>
      <c r="F48" s="31"/>
      <c r="G48" s="3"/>
      <c r="H48" s="3"/>
      <c r="I48" s="4">
        <v>50</v>
      </c>
      <c r="J48" s="3"/>
      <c r="K48" s="4">
        <v>50</v>
      </c>
      <c r="L48" s="71">
        <f t="shared" si="2"/>
        <v>50</v>
      </c>
      <c r="M48" s="34"/>
      <c r="N48" s="31"/>
      <c r="P48"/>
      <c r="Q48" s="1"/>
      <c r="S48"/>
      <c r="T48" s="1"/>
    </row>
    <row r="49" spans="1:20" ht="12.75">
      <c r="A49" s="33">
        <v>39</v>
      </c>
      <c r="B49" s="14" t="s">
        <v>54</v>
      </c>
      <c r="C49" s="24" t="s">
        <v>39</v>
      </c>
      <c r="D49" s="24" t="s">
        <v>39</v>
      </c>
      <c r="E49" s="4"/>
      <c r="F49" s="31"/>
      <c r="G49" s="3"/>
      <c r="H49" s="3"/>
      <c r="I49" s="4">
        <v>3000</v>
      </c>
      <c r="J49" s="3"/>
      <c r="K49" s="4">
        <v>3000</v>
      </c>
      <c r="L49" s="71">
        <f t="shared" si="2"/>
        <v>3000</v>
      </c>
      <c r="M49" s="34"/>
      <c r="N49" s="31"/>
      <c r="P49"/>
      <c r="Q49" s="1"/>
      <c r="S49"/>
      <c r="T49" s="1"/>
    </row>
    <row r="50" spans="1:20" ht="12.75">
      <c r="A50" s="33">
        <v>40</v>
      </c>
      <c r="B50" s="14" t="s">
        <v>73</v>
      </c>
      <c r="C50" s="24" t="s">
        <v>40</v>
      </c>
      <c r="D50" s="22">
        <v>11</v>
      </c>
      <c r="E50" s="4"/>
      <c r="F50" s="31"/>
      <c r="G50" s="3"/>
      <c r="H50" s="3"/>
      <c r="I50" s="4">
        <v>1000</v>
      </c>
      <c r="J50" s="22">
        <v>1500</v>
      </c>
      <c r="K50" s="4">
        <v>2500</v>
      </c>
      <c r="L50" s="71">
        <v>1000</v>
      </c>
      <c r="M50" s="34"/>
      <c r="N50" s="31"/>
      <c r="P50"/>
      <c r="Q50" s="1"/>
      <c r="S50"/>
      <c r="T50" s="1"/>
    </row>
    <row r="51" spans="1:20" ht="12.75">
      <c r="A51" s="33">
        <v>41</v>
      </c>
      <c r="B51" s="14" t="s">
        <v>55</v>
      </c>
      <c r="C51" s="24" t="s">
        <v>39</v>
      </c>
      <c r="D51" s="24">
        <v>90</v>
      </c>
      <c r="E51" s="6"/>
      <c r="F51" s="4"/>
      <c r="G51" s="31"/>
      <c r="H51" s="3"/>
      <c r="I51" s="4">
        <v>2000</v>
      </c>
      <c r="J51" s="3"/>
      <c r="K51" s="4">
        <v>2000</v>
      </c>
      <c r="L51" s="71">
        <f t="shared" si="2"/>
        <v>2000</v>
      </c>
      <c r="M51" s="34"/>
      <c r="N51" s="3" t="s">
        <v>56</v>
      </c>
      <c r="P51"/>
      <c r="Q51" s="1"/>
      <c r="S51"/>
      <c r="T51" s="1"/>
    </row>
    <row r="52" spans="1:20" ht="12.75">
      <c r="A52" s="33">
        <v>42</v>
      </c>
      <c r="B52" s="14" t="s">
        <v>57</v>
      </c>
      <c r="C52" s="24" t="s">
        <v>40</v>
      </c>
      <c r="D52" s="24" t="s">
        <v>45</v>
      </c>
      <c r="E52" s="6"/>
      <c r="F52" s="4"/>
      <c r="G52" s="31"/>
      <c r="H52" s="3"/>
      <c r="I52" s="4">
        <v>500</v>
      </c>
      <c r="J52" s="22">
        <v>400</v>
      </c>
      <c r="K52" s="4">
        <v>900</v>
      </c>
      <c r="L52" s="71">
        <v>500</v>
      </c>
      <c r="M52" s="34"/>
      <c r="N52" s="3"/>
      <c r="P52"/>
      <c r="Q52" s="1"/>
      <c r="S52"/>
      <c r="T52" s="1"/>
    </row>
    <row r="53" spans="1:20" ht="12.75">
      <c r="A53" s="33">
        <v>43</v>
      </c>
      <c r="B53" s="14" t="s">
        <v>58</v>
      </c>
      <c r="C53" s="24" t="s">
        <v>39</v>
      </c>
      <c r="D53" s="22">
        <v>90</v>
      </c>
      <c r="E53" s="6"/>
      <c r="F53" s="4"/>
      <c r="G53" s="31"/>
      <c r="H53" s="3"/>
      <c r="I53" s="4">
        <v>400</v>
      </c>
      <c r="J53" s="3"/>
      <c r="K53" s="4">
        <v>400</v>
      </c>
      <c r="L53" s="71">
        <f t="shared" si="2"/>
        <v>400</v>
      </c>
      <c r="M53" s="34"/>
      <c r="N53" s="3"/>
      <c r="P53"/>
      <c r="Q53" s="1"/>
      <c r="S53"/>
      <c r="T53" s="1"/>
    </row>
    <row r="54" spans="1:20" ht="12.75">
      <c r="A54" s="33">
        <v>44</v>
      </c>
      <c r="B54" s="14" t="s">
        <v>59</v>
      </c>
      <c r="C54" s="24" t="s">
        <v>40</v>
      </c>
      <c r="D54" s="22">
        <v>12</v>
      </c>
      <c r="E54" s="6"/>
      <c r="F54" s="4"/>
      <c r="G54" s="31"/>
      <c r="H54" s="3"/>
      <c r="I54" s="4">
        <v>1000</v>
      </c>
      <c r="J54" s="22">
        <v>2000</v>
      </c>
      <c r="K54" s="4">
        <v>3000</v>
      </c>
      <c r="L54" s="71">
        <v>1000</v>
      </c>
      <c r="M54" s="34"/>
      <c r="N54" s="3"/>
      <c r="P54"/>
      <c r="Q54" s="1"/>
      <c r="S54"/>
      <c r="T54" s="1"/>
    </row>
    <row r="55" spans="1:20" ht="12.75">
      <c r="A55" s="33">
        <v>45</v>
      </c>
      <c r="B55" s="14" t="s">
        <v>60</v>
      </c>
      <c r="C55" s="24" t="s">
        <v>39</v>
      </c>
      <c r="D55" s="24" t="s">
        <v>39</v>
      </c>
      <c r="E55" s="6"/>
      <c r="F55" s="4"/>
      <c r="G55" s="31"/>
      <c r="H55" s="3"/>
      <c r="I55" s="4">
        <v>500</v>
      </c>
      <c r="J55" s="3"/>
      <c r="K55" s="4">
        <v>500</v>
      </c>
      <c r="L55" s="71">
        <f t="shared" si="2"/>
        <v>500</v>
      </c>
      <c r="M55" s="34"/>
      <c r="N55" s="3"/>
      <c r="P55"/>
      <c r="Q55" s="1"/>
      <c r="S55"/>
      <c r="T55" s="1"/>
    </row>
    <row r="56" spans="1:20" ht="12.75">
      <c r="A56" s="33">
        <v>46</v>
      </c>
      <c r="B56" s="14" t="s">
        <v>61</v>
      </c>
      <c r="C56" s="24" t="s">
        <v>39</v>
      </c>
      <c r="D56" s="24" t="s">
        <v>39</v>
      </c>
      <c r="E56" s="6"/>
      <c r="F56" s="4"/>
      <c r="G56" s="31"/>
      <c r="H56" s="3"/>
      <c r="I56" s="4">
        <v>2500</v>
      </c>
      <c r="J56" s="3"/>
      <c r="K56" s="4">
        <v>2500</v>
      </c>
      <c r="L56" s="71">
        <f t="shared" si="2"/>
        <v>2500</v>
      </c>
      <c r="M56" s="34"/>
      <c r="N56" s="3"/>
      <c r="P56"/>
      <c r="Q56" s="1"/>
      <c r="S56"/>
      <c r="T56" s="1"/>
    </row>
    <row r="57" spans="1:20" ht="12.75">
      <c r="A57" s="33">
        <v>47</v>
      </c>
      <c r="B57" s="14" t="s">
        <v>62</v>
      </c>
      <c r="C57" s="24" t="s">
        <v>39</v>
      </c>
      <c r="D57" s="24" t="s">
        <v>39</v>
      </c>
      <c r="E57" s="6"/>
      <c r="F57" s="4"/>
      <c r="G57" s="31"/>
      <c r="H57" s="3"/>
      <c r="I57" s="4">
        <v>230</v>
      </c>
      <c r="J57" s="3"/>
      <c r="K57" s="4">
        <v>230</v>
      </c>
      <c r="L57" s="22">
        <v>115</v>
      </c>
      <c r="M57" s="34">
        <v>115</v>
      </c>
      <c r="N57" s="3" t="s">
        <v>65</v>
      </c>
      <c r="P57"/>
      <c r="Q57" s="1"/>
      <c r="S57"/>
      <c r="T57" s="1"/>
    </row>
    <row r="58" spans="1:20" ht="12.75">
      <c r="A58" s="33">
        <v>48</v>
      </c>
      <c r="B58" s="14" t="s">
        <v>63</v>
      </c>
      <c r="C58" s="24" t="s">
        <v>39</v>
      </c>
      <c r="D58" s="24" t="s">
        <v>39</v>
      </c>
      <c r="E58" s="6"/>
      <c r="F58" s="4"/>
      <c r="G58" s="31"/>
      <c r="H58" s="3"/>
      <c r="I58" s="4">
        <v>250</v>
      </c>
      <c r="J58" s="3"/>
      <c r="K58" s="4">
        <v>250</v>
      </c>
      <c r="L58" s="22">
        <v>125</v>
      </c>
      <c r="M58" s="34">
        <v>125</v>
      </c>
      <c r="N58" s="3" t="s">
        <v>65</v>
      </c>
      <c r="P58"/>
      <c r="Q58" s="1"/>
      <c r="S58"/>
      <c r="T58" s="1"/>
    </row>
    <row r="59" spans="1:20" ht="12.75">
      <c r="A59" s="33">
        <v>49</v>
      </c>
      <c r="B59" s="14" t="s">
        <v>64</v>
      </c>
      <c r="C59" s="24" t="s">
        <v>39</v>
      </c>
      <c r="D59" s="24" t="s">
        <v>39</v>
      </c>
      <c r="E59" s="6"/>
      <c r="F59" s="4"/>
      <c r="G59" s="31"/>
      <c r="H59" s="3"/>
      <c r="I59" s="4">
        <v>300</v>
      </c>
      <c r="J59" s="3"/>
      <c r="K59" s="4">
        <v>300</v>
      </c>
      <c r="L59" s="22">
        <v>150</v>
      </c>
      <c r="M59" s="34">
        <v>150</v>
      </c>
      <c r="N59" s="3" t="s">
        <v>65</v>
      </c>
      <c r="P59"/>
      <c r="Q59" s="1"/>
      <c r="S59"/>
      <c r="T59" s="1"/>
    </row>
    <row r="60" spans="1:20" ht="12.75">
      <c r="A60" s="33">
        <v>50</v>
      </c>
      <c r="B60" s="14" t="s">
        <v>87</v>
      </c>
      <c r="C60" s="24" t="s">
        <v>42</v>
      </c>
      <c r="D60" s="24">
        <v>99</v>
      </c>
      <c r="E60" s="6"/>
      <c r="F60" s="4"/>
      <c r="G60" s="31"/>
      <c r="H60" s="3"/>
      <c r="I60" s="4">
        <v>150</v>
      </c>
      <c r="J60" s="3"/>
      <c r="K60" s="4">
        <v>150</v>
      </c>
      <c r="L60" s="22">
        <v>150</v>
      </c>
      <c r="M60" s="34"/>
      <c r="N60" s="3"/>
      <c r="P60"/>
      <c r="Q60" s="1"/>
      <c r="S60"/>
      <c r="T60" s="1"/>
    </row>
    <row r="61" spans="1:20" ht="12.75">
      <c r="A61" s="33">
        <v>51</v>
      </c>
      <c r="B61" s="14" t="s">
        <v>88</v>
      </c>
      <c r="C61" s="24" t="s">
        <v>39</v>
      </c>
      <c r="D61" s="24">
        <v>99</v>
      </c>
      <c r="E61" s="6"/>
      <c r="F61" s="4"/>
      <c r="G61" s="31"/>
      <c r="H61" s="3"/>
      <c r="I61" s="4">
        <v>400</v>
      </c>
      <c r="J61" s="3"/>
      <c r="K61" s="4">
        <v>400</v>
      </c>
      <c r="L61" s="22">
        <v>400</v>
      </c>
      <c r="M61" s="34"/>
      <c r="N61" s="3"/>
      <c r="P61"/>
      <c r="Q61" s="1"/>
      <c r="S61"/>
      <c r="T61" s="1"/>
    </row>
    <row r="62" spans="5:20" ht="13.5" thickBot="1">
      <c r="E62" s="2"/>
      <c r="F62" s="2"/>
      <c r="G62"/>
      <c r="M62" s="2"/>
      <c r="P62"/>
      <c r="Q62" s="1"/>
      <c r="S62"/>
      <c r="T62" s="1"/>
    </row>
    <row r="63" spans="12:20" ht="18.75" thickBot="1">
      <c r="L63" s="30">
        <f>SUM(L42:L61)</f>
        <v>16890</v>
      </c>
      <c r="M63" s="30">
        <f>SUM(M43:M61)</f>
        <v>390</v>
      </c>
      <c r="N63" s="1"/>
      <c r="O63" s="1"/>
      <c r="P63"/>
      <c r="Q63" s="1"/>
      <c r="T63" s="1"/>
    </row>
    <row r="64" spans="2:20" ht="18.75" thickBot="1">
      <c r="B64" s="9" t="s">
        <v>66</v>
      </c>
      <c r="C64" s="10"/>
      <c r="D64" s="10"/>
      <c r="E64" s="10"/>
      <c r="F64" s="10"/>
      <c r="G64" s="10"/>
      <c r="H64" s="27">
        <f>SUM(H42:H59)</f>
        <v>25210</v>
      </c>
      <c r="I64" s="10">
        <f>SUM(I42:I61)</f>
        <v>17280</v>
      </c>
      <c r="J64" s="28">
        <f>SUM(J42:J61)</f>
        <v>9100</v>
      </c>
      <c r="K64" s="29">
        <f>SUM(K42:K61)</f>
        <v>51590</v>
      </c>
      <c r="L64" s="62"/>
      <c r="M64" s="62"/>
      <c r="N64" s="1"/>
      <c r="O64" s="1"/>
      <c r="P64"/>
      <c r="Q64" s="1"/>
      <c r="T64" s="1"/>
    </row>
    <row r="65" ht="12.75" customHeight="1">
      <c r="J65"/>
    </row>
    <row r="66" spans="13:20" ht="12.75" customHeight="1">
      <c r="M66" s="2"/>
      <c r="P66"/>
      <c r="Q66" s="1"/>
      <c r="S66"/>
      <c r="T66" s="1"/>
    </row>
    <row r="67" spans="1:20" ht="40.5" customHeight="1">
      <c r="A67" s="136" t="s">
        <v>14</v>
      </c>
      <c r="B67" s="127" t="s">
        <v>0</v>
      </c>
      <c r="C67" s="139" t="s">
        <v>29</v>
      </c>
      <c r="D67" s="139" t="s">
        <v>30</v>
      </c>
      <c r="E67" s="133" t="s">
        <v>31</v>
      </c>
      <c r="F67" s="134"/>
      <c r="G67" s="135"/>
      <c r="H67" s="133" t="s">
        <v>48</v>
      </c>
      <c r="I67" s="134"/>
      <c r="J67" s="135"/>
      <c r="K67" s="131" t="s">
        <v>19</v>
      </c>
      <c r="L67" s="129" t="s">
        <v>78</v>
      </c>
      <c r="M67" s="130"/>
      <c r="N67" s="127" t="s">
        <v>13</v>
      </c>
      <c r="P67"/>
      <c r="Q67" s="1"/>
      <c r="S67"/>
      <c r="T67" s="1"/>
    </row>
    <row r="68" spans="1:20" ht="33.75">
      <c r="A68" s="137"/>
      <c r="B68" s="128"/>
      <c r="C68" s="141"/>
      <c r="D68" s="141"/>
      <c r="E68" s="36" t="s">
        <v>34</v>
      </c>
      <c r="F68" s="36" t="s">
        <v>32</v>
      </c>
      <c r="G68" s="36" t="s">
        <v>33</v>
      </c>
      <c r="H68" s="36">
        <v>2001</v>
      </c>
      <c r="I68" s="36">
        <v>2002</v>
      </c>
      <c r="J68" s="36">
        <v>2003</v>
      </c>
      <c r="K68" s="132"/>
      <c r="L68" s="37" t="s">
        <v>20</v>
      </c>
      <c r="M68" s="37" t="s">
        <v>21</v>
      </c>
      <c r="N68" s="128"/>
      <c r="P68"/>
      <c r="Q68" s="1"/>
      <c r="S68"/>
      <c r="T68" s="1"/>
    </row>
    <row r="69" spans="1:20" ht="21" customHeight="1">
      <c r="A69" s="45"/>
      <c r="B69" s="39" t="s">
        <v>68</v>
      </c>
      <c r="C69" s="40"/>
      <c r="D69" s="40"/>
      <c r="E69" s="40"/>
      <c r="F69" s="40"/>
      <c r="G69" s="40"/>
      <c r="H69" s="41">
        <f>H64</f>
        <v>25210</v>
      </c>
      <c r="I69" s="42">
        <f>I64</f>
        <v>17280</v>
      </c>
      <c r="J69" s="42">
        <f>J64</f>
        <v>9100</v>
      </c>
      <c r="K69" s="43">
        <f>K64</f>
        <v>51590</v>
      </c>
      <c r="L69" s="44">
        <f>J64</f>
        <v>9100</v>
      </c>
      <c r="M69" s="44"/>
      <c r="N69" s="35"/>
      <c r="P69"/>
      <c r="Q69" s="1"/>
      <c r="S69"/>
      <c r="T69" s="1"/>
    </row>
    <row r="70" spans="1:20" ht="15">
      <c r="A70" s="33">
        <v>52</v>
      </c>
      <c r="B70" s="50" t="s">
        <v>70</v>
      </c>
      <c r="C70" s="63" t="s">
        <v>39</v>
      </c>
      <c r="D70" s="63" t="s">
        <v>41</v>
      </c>
      <c r="E70" s="61"/>
      <c r="F70" s="61"/>
      <c r="G70" s="61"/>
      <c r="H70" s="61"/>
      <c r="I70" s="61"/>
      <c r="J70" s="55">
        <v>3000</v>
      </c>
      <c r="K70" s="55">
        <v>3000</v>
      </c>
      <c r="L70" s="57">
        <f aca="true" t="shared" si="3" ref="L70:L75">J70</f>
        <v>3000</v>
      </c>
      <c r="M70" s="60"/>
      <c r="N70" s="58"/>
      <c r="P70"/>
      <c r="Q70" s="1"/>
      <c r="S70"/>
      <c r="T70" s="1"/>
    </row>
    <row r="71" spans="1:20" ht="12.75">
      <c r="A71" s="33">
        <v>53</v>
      </c>
      <c r="B71" s="50" t="s">
        <v>71</v>
      </c>
      <c r="C71" s="63" t="s">
        <v>40</v>
      </c>
      <c r="D71" s="65" t="s">
        <v>41</v>
      </c>
      <c r="E71" s="57"/>
      <c r="F71" s="49"/>
      <c r="G71" s="54"/>
      <c r="H71" s="54"/>
      <c r="I71" s="3"/>
      <c r="J71" s="55">
        <v>600</v>
      </c>
      <c r="K71" s="55">
        <v>600</v>
      </c>
      <c r="L71" s="57">
        <f t="shared" si="3"/>
        <v>600</v>
      </c>
      <c r="M71" s="59"/>
      <c r="N71" s="49"/>
      <c r="P71"/>
      <c r="Q71" s="1"/>
      <c r="S71"/>
      <c r="T71" s="1"/>
    </row>
    <row r="72" spans="1:20" ht="12.75">
      <c r="A72" s="33">
        <v>54</v>
      </c>
      <c r="B72" s="50" t="s">
        <v>72</v>
      </c>
      <c r="C72" s="63" t="s">
        <v>40</v>
      </c>
      <c r="D72" s="65" t="s">
        <v>41</v>
      </c>
      <c r="E72" s="55"/>
      <c r="F72" s="56"/>
      <c r="G72" s="54"/>
      <c r="H72" s="54"/>
      <c r="I72" s="3"/>
      <c r="J72" s="55">
        <v>600</v>
      </c>
      <c r="K72" s="55">
        <v>600</v>
      </c>
      <c r="L72" s="57">
        <f t="shared" si="3"/>
        <v>600</v>
      </c>
      <c r="M72" s="4"/>
      <c r="N72" s="49"/>
      <c r="P72"/>
      <c r="Q72" s="1"/>
      <c r="S72"/>
      <c r="T72" s="1"/>
    </row>
    <row r="73" spans="1:20" ht="12.75">
      <c r="A73" s="33">
        <v>55</v>
      </c>
      <c r="B73" s="50" t="s">
        <v>74</v>
      </c>
      <c r="C73" s="64" t="s">
        <v>39</v>
      </c>
      <c r="D73" s="3">
        <v>12</v>
      </c>
      <c r="E73" s="52"/>
      <c r="F73" s="51"/>
      <c r="G73" s="53"/>
      <c r="H73" s="49"/>
      <c r="I73" s="3"/>
      <c r="J73" s="51">
        <v>500</v>
      </c>
      <c r="K73" s="51">
        <v>500</v>
      </c>
      <c r="L73" s="57">
        <f t="shared" si="3"/>
        <v>500</v>
      </c>
      <c r="M73" s="4"/>
      <c r="N73" s="49"/>
      <c r="P73"/>
      <c r="Q73" s="1"/>
      <c r="S73"/>
      <c r="T73" s="1"/>
    </row>
    <row r="74" spans="1:20" ht="12.75">
      <c r="A74" s="33">
        <v>56</v>
      </c>
      <c r="B74" s="50" t="s">
        <v>75</v>
      </c>
      <c r="C74" s="64" t="s">
        <v>39</v>
      </c>
      <c r="D74" s="65" t="s">
        <v>39</v>
      </c>
      <c r="E74" s="52"/>
      <c r="F74" s="51"/>
      <c r="G74" s="53"/>
      <c r="H74" s="49"/>
      <c r="I74" s="3"/>
      <c r="J74" s="51">
        <v>200</v>
      </c>
      <c r="K74" s="51">
        <v>200</v>
      </c>
      <c r="L74" s="57">
        <f t="shared" si="3"/>
        <v>200</v>
      </c>
      <c r="M74" s="4"/>
      <c r="N74" s="49" t="s">
        <v>76</v>
      </c>
      <c r="P74"/>
      <c r="Q74" s="1"/>
      <c r="S74"/>
      <c r="T74" s="1"/>
    </row>
    <row r="75" spans="1:20" ht="12.75">
      <c r="A75" s="33">
        <v>57</v>
      </c>
      <c r="B75" s="50" t="s">
        <v>77</v>
      </c>
      <c r="C75" s="64" t="s">
        <v>39</v>
      </c>
      <c r="D75" s="3">
        <v>99</v>
      </c>
      <c r="E75" s="52"/>
      <c r="F75" s="51"/>
      <c r="G75" s="53"/>
      <c r="H75" s="49"/>
      <c r="I75" s="3"/>
      <c r="J75" s="51">
        <v>500</v>
      </c>
      <c r="K75" s="51">
        <v>500</v>
      </c>
      <c r="L75" s="57">
        <f t="shared" si="3"/>
        <v>500</v>
      </c>
      <c r="M75" s="4"/>
      <c r="N75" s="49"/>
      <c r="P75"/>
      <c r="Q75" s="1"/>
      <c r="S75"/>
      <c r="T75" s="1"/>
    </row>
    <row r="76" spans="16:20" ht="13.5" thickBot="1">
      <c r="P76"/>
      <c r="Q76" s="1"/>
      <c r="S76"/>
      <c r="T76" s="1"/>
    </row>
    <row r="77" spans="12:20" ht="18.75" thickBot="1">
      <c r="L77" s="30">
        <f>SUM(L69:L75)</f>
        <v>14500</v>
      </c>
      <c r="M77" s="30">
        <f>SUM(M70:M75)</f>
        <v>0</v>
      </c>
      <c r="P77"/>
      <c r="Q77" s="1"/>
      <c r="S77"/>
      <c r="T77" s="1"/>
    </row>
    <row r="78" spans="2:20" ht="18.75" thickBot="1">
      <c r="B78" s="9" t="s">
        <v>79</v>
      </c>
      <c r="C78" s="10"/>
      <c r="D78" s="10"/>
      <c r="E78" s="10"/>
      <c r="F78" s="10"/>
      <c r="G78" s="10"/>
      <c r="H78" s="27">
        <f>SUM(H69:H75)</f>
        <v>25210</v>
      </c>
      <c r="I78" s="10">
        <f>SUM(I69:I75)</f>
        <v>17280</v>
      </c>
      <c r="J78" s="28">
        <f>SUM(J69:J75)</f>
        <v>14500</v>
      </c>
      <c r="K78" s="29">
        <f>SUM(K69:K75)</f>
        <v>56990</v>
      </c>
      <c r="P78"/>
      <c r="Q78" s="1"/>
      <c r="S78"/>
      <c r="T78" s="1"/>
    </row>
    <row r="79" spans="16:20" ht="12.75">
      <c r="P79"/>
      <c r="Q79" s="1"/>
      <c r="S79"/>
      <c r="T79" s="1"/>
    </row>
    <row r="80" spans="16:20" ht="12.75">
      <c r="P80"/>
      <c r="Q80" s="1"/>
      <c r="S80"/>
      <c r="T80" s="1"/>
    </row>
    <row r="81" spans="16:20" ht="12.75">
      <c r="P81"/>
      <c r="Q81" s="1"/>
      <c r="S81"/>
      <c r="T81" s="1"/>
    </row>
    <row r="82" spans="16:20" ht="12.75">
      <c r="P82"/>
      <c r="Q82" s="1"/>
      <c r="S82"/>
      <c r="T82" s="1"/>
    </row>
  </sheetData>
  <mergeCells count="27">
    <mergeCell ref="K40:K41"/>
    <mergeCell ref="L40:M40"/>
    <mergeCell ref="N40:N41"/>
    <mergeCell ref="D40:D41"/>
    <mergeCell ref="E40:G40"/>
    <mergeCell ref="H40:J40"/>
    <mergeCell ref="N1:N2"/>
    <mergeCell ref="K1:K2"/>
    <mergeCell ref="A1:A2"/>
    <mergeCell ref="B1:B2"/>
    <mergeCell ref="L1:M1"/>
    <mergeCell ref="C1:C2"/>
    <mergeCell ref="D1:D2"/>
    <mergeCell ref="E1:G1"/>
    <mergeCell ref="H1:J1"/>
    <mergeCell ref="E67:G67"/>
    <mergeCell ref="A40:A41"/>
    <mergeCell ref="B40:B41"/>
    <mergeCell ref="C40:C41"/>
    <mergeCell ref="A67:A68"/>
    <mergeCell ref="B67:B68"/>
    <mergeCell ref="C67:C68"/>
    <mergeCell ref="D67:D68"/>
    <mergeCell ref="N67:N68"/>
    <mergeCell ref="L67:M67"/>
    <mergeCell ref="K67:K68"/>
    <mergeCell ref="H67:J67"/>
  </mergeCells>
  <printOptions horizontalCentered="1"/>
  <pageMargins left="1.1811023622047245" right="0.7874015748031497" top="2.5196850393700787" bottom="1.1023622047244095" header="0.9448818897637796" footer="0.5118110236220472"/>
  <pageSetup horizontalDpi="600" verticalDpi="600" orientation="landscape" paperSize="8" scale="65" r:id="rId1"/>
  <headerFooter alignWithMargins="0">
    <oddHeader>&amp;C&amp;"Arial,Grassetto"&amp;16COMUNE DI JESI
SERVIZIO LL.PP.
Programma OO.PP.
anno 2001/02/03</oddHeader>
    <oddFooter>&amp;C&amp;A&amp;RPagina &amp;P di &amp;N</oddFooter>
  </headerFooter>
  <rowBreaks count="2" manualBreakCount="2">
    <brk id="38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5" zoomScaleNormal="75" workbookViewId="0" topLeftCell="A1">
      <selection activeCell="A3" sqref="A3:D27"/>
    </sheetView>
  </sheetViews>
  <sheetFormatPr defaultColWidth="9.140625" defaultRowHeight="12.75"/>
  <cols>
    <col min="1" max="1" width="5.00390625" style="8" customWidth="1"/>
    <col min="2" max="2" width="50.421875" style="1" customWidth="1"/>
    <col min="3" max="3" width="40.8515625" style="1" customWidth="1"/>
    <col min="4" max="4" width="35.7109375" style="1" customWidth="1"/>
    <col min="5" max="5" width="13.57421875" style="76" customWidth="1"/>
    <col min="6" max="6" width="13.7109375" style="76" customWidth="1"/>
    <col min="8" max="8" width="10.7109375" style="1" customWidth="1"/>
    <col min="9" max="9" width="15.28125" style="1" customWidth="1"/>
    <col min="10" max="10" width="33.7109375" style="0" customWidth="1"/>
    <col min="11" max="16384" width="9.140625" style="1" customWidth="1"/>
  </cols>
  <sheetData>
    <row r="1" ht="12.75">
      <c r="A1" s="1"/>
    </row>
    <row r="3" spans="1:10" ht="18.75" customHeight="1">
      <c r="A3" s="136" t="s">
        <v>14</v>
      </c>
      <c r="B3" s="138" t="s">
        <v>0</v>
      </c>
      <c r="C3" s="131" t="s">
        <v>91</v>
      </c>
      <c r="D3" s="138" t="s">
        <v>13</v>
      </c>
      <c r="E3" s="1"/>
      <c r="F3" s="1"/>
      <c r="G3" s="1"/>
      <c r="J3" s="1"/>
    </row>
    <row r="4" spans="1:10" ht="24.75" customHeight="1">
      <c r="A4" s="137"/>
      <c r="B4" s="138"/>
      <c r="C4" s="132"/>
      <c r="D4" s="138"/>
      <c r="E4" s="1"/>
      <c r="F4" s="1"/>
      <c r="G4" s="1"/>
      <c r="J4" s="1"/>
    </row>
    <row r="5" spans="1:10" ht="24.75" customHeight="1">
      <c r="A5" s="143" t="s">
        <v>92</v>
      </c>
      <c r="B5" s="143"/>
      <c r="C5" s="77"/>
      <c r="D5" s="78"/>
      <c r="E5" s="1"/>
      <c r="F5" s="1"/>
      <c r="G5" s="1"/>
      <c r="J5" s="1"/>
    </row>
    <row r="6" spans="1:10" ht="12.75">
      <c r="A6" s="7">
        <v>1</v>
      </c>
      <c r="B6" s="14" t="s">
        <v>93</v>
      </c>
      <c r="C6" s="79">
        <v>200</v>
      </c>
      <c r="D6" s="3"/>
      <c r="E6" s="1"/>
      <c r="F6" s="1"/>
      <c r="G6" s="1"/>
      <c r="J6" s="1"/>
    </row>
    <row r="7" spans="1:10" ht="12.75">
      <c r="A7" s="7">
        <v>2</v>
      </c>
      <c r="B7" s="14" t="s">
        <v>94</v>
      </c>
      <c r="C7" s="79">
        <v>100</v>
      </c>
      <c r="D7" s="3"/>
      <c r="E7" s="1"/>
      <c r="F7" s="1"/>
      <c r="G7" s="1"/>
      <c r="J7" s="1"/>
    </row>
    <row r="8" spans="1:10" ht="12.75">
      <c r="A8" s="7">
        <v>3</v>
      </c>
      <c r="B8" s="14" t="s">
        <v>95</v>
      </c>
      <c r="C8" s="79">
        <v>50</v>
      </c>
      <c r="D8" s="3"/>
      <c r="E8" s="1"/>
      <c r="F8" s="1"/>
      <c r="G8" s="1"/>
      <c r="J8" s="1"/>
    </row>
    <row r="9" spans="1:10" ht="12.75">
      <c r="A9" s="7">
        <v>4</v>
      </c>
      <c r="B9" s="14" t="s">
        <v>96</v>
      </c>
      <c r="C9" s="79">
        <v>100</v>
      </c>
      <c r="D9" s="3"/>
      <c r="E9" s="1"/>
      <c r="F9" s="1"/>
      <c r="G9" s="1"/>
      <c r="J9" s="1"/>
    </row>
    <row r="10" spans="1:10" ht="12.75">
      <c r="A10" s="7">
        <v>5</v>
      </c>
      <c r="B10" s="14" t="s">
        <v>97</v>
      </c>
      <c r="C10" s="79">
        <v>100</v>
      </c>
      <c r="D10" s="3" t="s">
        <v>98</v>
      </c>
      <c r="E10" s="1"/>
      <c r="F10" s="1"/>
      <c r="G10" s="1"/>
      <c r="J10" s="1"/>
    </row>
    <row r="11" spans="1:10" ht="12.75">
      <c r="A11" s="7">
        <v>6</v>
      </c>
      <c r="B11" s="14" t="s">
        <v>99</v>
      </c>
      <c r="C11" s="79">
        <v>30</v>
      </c>
      <c r="D11" s="3"/>
      <c r="E11" s="1"/>
      <c r="F11" s="1"/>
      <c r="G11" s="1"/>
      <c r="J11" s="1"/>
    </row>
    <row r="12" spans="1:10" ht="12.75">
      <c r="A12" s="7">
        <v>7</v>
      </c>
      <c r="B12" s="14" t="s">
        <v>100</v>
      </c>
      <c r="C12" s="79">
        <v>40</v>
      </c>
      <c r="D12" s="3"/>
      <c r="E12" s="1"/>
      <c r="F12" s="1"/>
      <c r="G12" s="1"/>
      <c r="J12" s="1"/>
    </row>
    <row r="13" spans="1:10" ht="12.75">
      <c r="A13" s="7">
        <v>8</v>
      </c>
      <c r="B13" s="14" t="s">
        <v>101</v>
      </c>
      <c r="C13" s="79">
        <v>100</v>
      </c>
      <c r="D13" s="3" t="s">
        <v>98</v>
      </c>
      <c r="E13" s="1"/>
      <c r="F13" s="1"/>
      <c r="G13" s="1"/>
      <c r="J13" s="1"/>
    </row>
    <row r="14" spans="1:10" ht="12.75">
      <c r="A14" s="7">
        <v>9</v>
      </c>
      <c r="B14" s="14" t="s">
        <v>102</v>
      </c>
      <c r="C14" s="79">
        <v>56</v>
      </c>
      <c r="D14" s="3" t="s">
        <v>98</v>
      </c>
      <c r="E14" s="1"/>
      <c r="F14" s="1"/>
      <c r="G14" s="1"/>
      <c r="J14" s="1"/>
    </row>
    <row r="15" spans="1:10" ht="12.75">
      <c r="A15" s="7">
        <v>10</v>
      </c>
      <c r="B15" s="14" t="s">
        <v>103</v>
      </c>
      <c r="C15" s="79">
        <v>200</v>
      </c>
      <c r="D15" s="3" t="s">
        <v>98</v>
      </c>
      <c r="E15" s="1"/>
      <c r="F15" s="1"/>
      <c r="G15" s="1"/>
      <c r="J15" s="1"/>
    </row>
    <row r="16" spans="1:10" ht="12.75">
      <c r="A16" s="7">
        <v>11</v>
      </c>
      <c r="B16" s="14" t="s">
        <v>104</v>
      </c>
      <c r="C16" s="79">
        <v>400</v>
      </c>
      <c r="D16" s="3" t="s">
        <v>98</v>
      </c>
      <c r="E16" s="1"/>
      <c r="F16" s="1"/>
      <c r="G16" s="1"/>
      <c r="J16" s="1"/>
    </row>
    <row r="17" spans="1:10" ht="12.75">
      <c r="A17" s="7">
        <v>12</v>
      </c>
      <c r="B17" s="14" t="s">
        <v>105</v>
      </c>
      <c r="C17" s="79">
        <v>100</v>
      </c>
      <c r="D17" s="3" t="s">
        <v>98</v>
      </c>
      <c r="E17" s="1"/>
      <c r="F17" s="1"/>
      <c r="G17" s="1"/>
      <c r="J17" s="1"/>
    </row>
    <row r="18" spans="1:10" ht="12.75">
      <c r="A18" s="7">
        <v>13</v>
      </c>
      <c r="B18" s="14" t="s">
        <v>106</v>
      </c>
      <c r="C18" s="80">
        <v>198.584</v>
      </c>
      <c r="D18" s="3"/>
      <c r="E18" s="1"/>
      <c r="F18" s="1"/>
      <c r="G18" s="1"/>
      <c r="J18" s="1"/>
    </row>
    <row r="19" spans="1:10" ht="12.75">
      <c r="A19" s="15"/>
      <c r="B19" s="17"/>
      <c r="C19" s="70"/>
      <c r="D19" s="16"/>
      <c r="E19" s="1"/>
      <c r="F19" s="1"/>
      <c r="G19" s="1"/>
      <c r="J19" s="1"/>
    </row>
    <row r="20" ht="13.5" thickBot="1"/>
    <row r="21" spans="2:3" ht="18.75" thickBot="1">
      <c r="B21" s="9" t="s">
        <v>107</v>
      </c>
      <c r="C21" s="81">
        <f>SUM(C6:C18)</f>
        <v>1674.584</v>
      </c>
    </row>
    <row r="22" ht="13.5" thickBot="1"/>
    <row r="23" spans="1:3" ht="18" customHeight="1" thickBot="1">
      <c r="A23" s="143" t="s">
        <v>108</v>
      </c>
      <c r="B23" s="143"/>
      <c r="C23" s="81">
        <v>51.416</v>
      </c>
    </row>
    <row r="26" ht="13.5" thickBot="1"/>
    <row r="27" spans="2:3" ht="18.75" thickBot="1">
      <c r="B27" s="9" t="s">
        <v>109</v>
      </c>
      <c r="C27" s="82">
        <f>C21+C23</f>
        <v>1726</v>
      </c>
    </row>
  </sheetData>
  <mergeCells count="6">
    <mergeCell ref="A5:B5"/>
    <mergeCell ref="A23:B23"/>
    <mergeCell ref="D3:D4"/>
    <mergeCell ref="C3:C4"/>
    <mergeCell ref="A3:A4"/>
    <mergeCell ref="B3:B4"/>
  </mergeCells>
  <printOptions horizontalCentered="1"/>
  <pageMargins left="1.1811023622047245" right="0.7874015748031497" top="2.5196850393700787" bottom="1.1023622047244095" header="0.9448818897637796" footer="0.5118110236220472"/>
  <pageSetup fitToHeight="1" fitToWidth="1" horizontalDpi="600" verticalDpi="600" orientation="landscape" paperSize="8" scale="78" r:id="rId1"/>
  <headerFooter alignWithMargins="0">
    <oddHeader>&amp;C&amp;"Arial,Grassetto"&amp;16COMUNE DI JESI
SERVIZIO LL.PP.
Programma OO.PP.
ELENCO LAVORI IN ECONOMIA
anno 2001</oddHeader>
    <oddFooter>&amp;C&amp;A&amp;RPagina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5" zoomScaleNormal="75" workbookViewId="0" topLeftCell="A1">
      <selection activeCell="A1" sqref="A1:J13"/>
    </sheetView>
  </sheetViews>
  <sheetFormatPr defaultColWidth="9.140625" defaultRowHeight="12.75"/>
  <cols>
    <col min="1" max="1" width="5.140625" style="0" customWidth="1"/>
    <col min="2" max="2" width="8.421875" style="0" customWidth="1"/>
    <col min="3" max="3" width="41.7109375" style="0" customWidth="1"/>
    <col min="4" max="4" width="20.00390625" style="0" customWidth="1"/>
    <col min="5" max="5" width="13.7109375" style="0" customWidth="1"/>
    <col min="6" max="6" width="13.421875" style="0" customWidth="1"/>
    <col min="8" max="8" width="10.7109375" style="0" customWidth="1"/>
    <col min="9" max="9" width="15.28125" style="0" customWidth="1"/>
    <col min="10" max="10" width="27.140625" style="0" customWidth="1"/>
  </cols>
  <sheetData>
    <row r="1" spans="1:10" s="1" customFormat="1" ht="18.75" customHeight="1">
      <c r="A1" s="136" t="s">
        <v>14</v>
      </c>
      <c r="B1" s="144" t="s">
        <v>110</v>
      </c>
      <c r="C1" s="138" t="s">
        <v>0</v>
      </c>
      <c r="D1" s="145" t="s">
        <v>112</v>
      </c>
      <c r="E1" s="131" t="s">
        <v>91</v>
      </c>
      <c r="F1" s="131" t="s">
        <v>113</v>
      </c>
      <c r="G1" s="127" t="s">
        <v>114</v>
      </c>
      <c r="H1" s="144" t="s">
        <v>115</v>
      </c>
      <c r="I1" s="144"/>
      <c r="J1" s="138" t="s">
        <v>13</v>
      </c>
    </row>
    <row r="2" spans="1:10" s="1" customFormat="1" ht="24.75" customHeight="1">
      <c r="A2" s="137"/>
      <c r="B2" s="144"/>
      <c r="C2" s="138"/>
      <c r="D2" s="145"/>
      <c r="E2" s="132"/>
      <c r="F2" s="132"/>
      <c r="G2" s="128"/>
      <c r="H2" s="84" t="s">
        <v>116</v>
      </c>
      <c r="I2" s="85" t="s">
        <v>117</v>
      </c>
      <c r="J2" s="138"/>
    </row>
    <row r="3" spans="1:10" s="1" customFormat="1" ht="15.75" customHeight="1">
      <c r="A3" s="83">
        <v>1</v>
      </c>
      <c r="B3" s="3"/>
      <c r="C3" s="14" t="s">
        <v>125</v>
      </c>
      <c r="D3" s="3"/>
      <c r="E3" s="79">
        <v>75</v>
      </c>
      <c r="F3" s="79"/>
      <c r="G3" s="3"/>
      <c r="H3" s="3"/>
      <c r="I3" s="3"/>
      <c r="J3" s="3"/>
    </row>
    <row r="4" spans="1:10" s="1" customFormat="1" ht="15.75" customHeight="1">
      <c r="A4" s="83">
        <v>2</v>
      </c>
      <c r="B4" s="3"/>
      <c r="C4" s="14" t="s">
        <v>126</v>
      </c>
      <c r="D4" s="3"/>
      <c r="E4" s="79">
        <v>100</v>
      </c>
      <c r="F4" s="79"/>
      <c r="G4" s="3"/>
      <c r="H4" s="3"/>
      <c r="I4" s="3"/>
      <c r="J4" s="3"/>
    </row>
    <row r="5" spans="1:10" s="1" customFormat="1" ht="15.75" customHeight="1">
      <c r="A5" s="83">
        <v>3</v>
      </c>
      <c r="B5" s="3"/>
      <c r="C5" s="14" t="s">
        <v>127</v>
      </c>
      <c r="D5" s="3"/>
      <c r="E5" s="79">
        <v>20</v>
      </c>
      <c r="F5" s="79"/>
      <c r="G5" s="3"/>
      <c r="H5" s="3"/>
      <c r="I5" s="3"/>
      <c r="J5" s="3"/>
    </row>
    <row r="6" spans="1:10" s="1" customFormat="1" ht="15.75" customHeight="1">
      <c r="A6" s="83">
        <v>4</v>
      </c>
      <c r="B6" s="3"/>
      <c r="C6" s="14" t="s">
        <v>128</v>
      </c>
      <c r="D6" s="3"/>
      <c r="E6" s="79">
        <v>30</v>
      </c>
      <c r="F6" s="79"/>
      <c r="G6" s="3"/>
      <c r="H6" s="3"/>
      <c r="I6" s="3"/>
      <c r="J6" s="3"/>
    </row>
    <row r="7" spans="1:10" s="1" customFormat="1" ht="15.75" customHeight="1">
      <c r="A7" s="83">
        <v>5</v>
      </c>
      <c r="B7" s="3"/>
      <c r="C7" s="14" t="s">
        <v>129</v>
      </c>
      <c r="D7" s="3"/>
      <c r="E7" s="79">
        <v>78</v>
      </c>
      <c r="F7" s="79"/>
      <c r="G7" s="3"/>
      <c r="H7" s="3"/>
      <c r="I7" s="3"/>
      <c r="J7" s="3"/>
    </row>
    <row r="8" spans="1:10" s="1" customFormat="1" ht="15.75" customHeight="1">
      <c r="A8" s="83">
        <v>6</v>
      </c>
      <c r="B8" s="3"/>
      <c r="C8" s="14" t="s">
        <v>130</v>
      </c>
      <c r="D8" s="3"/>
      <c r="E8" s="79">
        <v>200</v>
      </c>
      <c r="F8" s="79"/>
      <c r="G8" s="3"/>
      <c r="H8" s="3"/>
      <c r="I8" s="3"/>
      <c r="J8" s="3"/>
    </row>
    <row r="9" spans="1:10" s="1" customFormat="1" ht="15.75" customHeight="1">
      <c r="A9" s="83">
        <v>7</v>
      </c>
      <c r="B9" s="3"/>
      <c r="C9" s="14" t="s">
        <v>131</v>
      </c>
      <c r="D9" s="3"/>
      <c r="E9" s="79">
        <v>310</v>
      </c>
      <c r="F9" s="79"/>
      <c r="G9" s="3"/>
      <c r="H9" s="3"/>
      <c r="I9" s="3"/>
      <c r="J9" s="3"/>
    </row>
    <row r="10" spans="1:10" s="1" customFormat="1" ht="15.75" customHeight="1">
      <c r="A10" s="83">
        <v>8</v>
      </c>
      <c r="B10" s="3"/>
      <c r="C10" s="14" t="s">
        <v>132</v>
      </c>
      <c r="D10" s="3"/>
      <c r="E10" s="79">
        <v>40</v>
      </c>
      <c r="F10" s="79"/>
      <c r="G10" s="3"/>
      <c r="H10" s="3"/>
      <c r="I10" s="3"/>
      <c r="J10" s="3"/>
    </row>
    <row r="11" spans="1:10" s="96" customFormat="1" ht="27" customHeight="1">
      <c r="A11" s="7">
        <v>9</v>
      </c>
      <c r="B11" s="94"/>
      <c r="C11" s="94" t="s">
        <v>133</v>
      </c>
      <c r="D11" s="94"/>
      <c r="E11" s="95">
        <v>260</v>
      </c>
      <c r="F11" s="95"/>
      <c r="G11" s="94"/>
      <c r="H11" s="94"/>
      <c r="I11" s="94"/>
      <c r="J11" s="94"/>
    </row>
    <row r="12" ht="13.5" thickBot="1"/>
    <row r="13" spans="3:5" ht="21" customHeight="1" thickBot="1">
      <c r="C13" s="91" t="s">
        <v>109</v>
      </c>
      <c r="D13" s="92"/>
      <c r="E13" s="93">
        <f>SUM(E3:E11)</f>
        <v>1113</v>
      </c>
    </row>
  </sheetData>
  <mergeCells count="9">
    <mergeCell ref="A1:A2"/>
    <mergeCell ref="B1:B2"/>
    <mergeCell ref="C1:C2"/>
    <mergeCell ref="D1:D2"/>
    <mergeCell ref="J1:J2"/>
    <mergeCell ref="E1:E2"/>
    <mergeCell ref="F1:F2"/>
    <mergeCell ref="G1:G2"/>
    <mergeCell ref="H1:I1"/>
  </mergeCells>
  <printOptions horizontalCentered="1"/>
  <pageMargins left="1.1811023622047245" right="0.7874015748031497" top="2.5196850393700787" bottom="1.1023622047244095" header="0.9448818897637796" footer="0.5118110236220472"/>
  <pageSetup fitToHeight="1" fitToWidth="1" horizontalDpi="600" verticalDpi="600" orientation="landscape" paperSize="8" scale="76" r:id="rId1"/>
  <headerFooter alignWithMargins="0">
    <oddHeader>&amp;C&amp;"Arial,Grassetto"&amp;16COMUNE DI JESI
SERVIZIO LL.PP.
Programma forniture
anno 2001</oddHeader>
    <oddFooter>&amp;C&amp;A&amp;RPagina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5" zoomScaleNormal="75" zoomScaleSheetLayoutView="75" workbookViewId="0" topLeftCell="A1">
      <selection activeCell="H41" sqref="H41"/>
    </sheetView>
  </sheetViews>
  <sheetFormatPr defaultColWidth="9.140625" defaultRowHeight="12.75"/>
  <cols>
    <col min="1" max="1" width="4.57421875" style="8" customWidth="1"/>
    <col min="2" max="2" width="45.28125" style="1" customWidth="1"/>
    <col min="3" max="3" width="12.28125" style="1" customWidth="1"/>
    <col min="4" max="4" width="11.7109375" style="1" customWidth="1"/>
    <col min="5" max="5" width="10.140625" style="1" customWidth="1"/>
    <col min="6" max="6" width="9.00390625" style="1" customWidth="1"/>
    <col min="7" max="7" width="8.28125" style="1" customWidth="1"/>
    <col min="8" max="8" width="16.140625" style="1" customWidth="1"/>
    <col min="9" max="9" width="8.7109375" style="1" hidden="1" customWidth="1"/>
    <col min="10" max="10" width="9.00390625" style="1" hidden="1" customWidth="1"/>
    <col min="11" max="11" width="14.28125" style="1" hidden="1" customWidth="1"/>
    <col min="12" max="12" width="11.8515625" style="1" customWidth="1"/>
    <col min="13" max="13" width="12.140625" style="1" customWidth="1"/>
    <col min="14" max="14" width="23.00390625" style="76" customWidth="1"/>
    <col min="15" max="15" width="33.8515625" style="76" customWidth="1"/>
    <col min="16" max="16" width="12.8515625" style="76" customWidth="1"/>
    <col min="17" max="17" width="34.421875" style="0" customWidth="1"/>
    <col min="18" max="18" width="10.7109375" style="1" customWidth="1"/>
    <col min="19" max="19" width="14.421875" style="1" customWidth="1"/>
    <col min="20" max="20" width="34.00390625" style="0" customWidth="1"/>
    <col min="21" max="16384" width="9.140625" style="1" customWidth="1"/>
  </cols>
  <sheetData>
    <row r="1" spans="1:20" ht="36.75" customHeight="1">
      <c r="A1" s="136" t="s">
        <v>14</v>
      </c>
      <c r="B1" s="138" t="s">
        <v>0</v>
      </c>
      <c r="C1" s="139" t="s">
        <v>29</v>
      </c>
      <c r="D1" s="139" t="s">
        <v>30</v>
      </c>
      <c r="E1" s="133" t="s">
        <v>31</v>
      </c>
      <c r="F1" s="134"/>
      <c r="G1" s="135"/>
      <c r="H1" s="67" t="s">
        <v>122</v>
      </c>
      <c r="I1" s="68"/>
      <c r="J1" s="69"/>
      <c r="K1" s="131" t="s">
        <v>19</v>
      </c>
      <c r="L1" s="129" t="s">
        <v>47</v>
      </c>
      <c r="M1" s="130"/>
      <c r="N1" s="138" t="s">
        <v>13</v>
      </c>
      <c r="O1" s="1"/>
      <c r="P1" s="1"/>
      <c r="Q1" s="1"/>
      <c r="T1" s="1"/>
    </row>
    <row r="2" spans="1:20" ht="33" customHeight="1">
      <c r="A2" s="137"/>
      <c r="B2" s="138"/>
      <c r="C2" s="141"/>
      <c r="D2" s="141"/>
      <c r="E2" s="21" t="s">
        <v>34</v>
      </c>
      <c r="F2" s="21" t="s">
        <v>32</v>
      </c>
      <c r="G2" s="21" t="s">
        <v>33</v>
      </c>
      <c r="H2" s="21">
        <v>2001</v>
      </c>
      <c r="I2" s="21">
        <v>2002</v>
      </c>
      <c r="J2" s="21">
        <v>2003</v>
      </c>
      <c r="K2" s="132"/>
      <c r="L2" s="11" t="s">
        <v>20</v>
      </c>
      <c r="M2" s="11" t="s">
        <v>21</v>
      </c>
      <c r="N2" s="138"/>
      <c r="O2" s="1"/>
      <c r="P2" s="1"/>
      <c r="Q2" s="1"/>
      <c r="T2" s="1"/>
    </row>
    <row r="3" spans="1:20" ht="12.75">
      <c r="A3" s="7">
        <v>1</v>
      </c>
      <c r="B3" s="14" t="s">
        <v>1</v>
      </c>
      <c r="C3" s="24" t="s">
        <v>40</v>
      </c>
      <c r="D3" s="24" t="s">
        <v>41</v>
      </c>
      <c r="E3" s="14"/>
      <c r="F3" s="14"/>
      <c r="G3" s="14"/>
      <c r="H3" s="86">
        <v>220</v>
      </c>
      <c r="I3" s="22"/>
      <c r="J3" s="22"/>
      <c r="K3" s="86">
        <v>220</v>
      </c>
      <c r="L3" s="86">
        <f>K3-M3</f>
        <v>0</v>
      </c>
      <c r="M3" s="79">
        <v>220</v>
      </c>
      <c r="N3" s="12" t="s">
        <v>35</v>
      </c>
      <c r="O3" s="1"/>
      <c r="P3" s="1"/>
      <c r="Q3" s="1"/>
      <c r="T3" s="1"/>
    </row>
    <row r="4" spans="1:20" ht="12.75">
      <c r="A4" s="7">
        <v>2</v>
      </c>
      <c r="B4" s="14" t="s">
        <v>22</v>
      </c>
      <c r="C4" s="24" t="s">
        <v>40</v>
      </c>
      <c r="D4" s="24" t="s">
        <v>41</v>
      </c>
      <c r="E4" s="14"/>
      <c r="F4" s="14"/>
      <c r="G4" s="14"/>
      <c r="H4" s="86">
        <v>375</v>
      </c>
      <c r="I4" s="22"/>
      <c r="J4" s="22"/>
      <c r="K4" s="86">
        <v>375</v>
      </c>
      <c r="L4" s="86">
        <f>K4-M4</f>
        <v>0</v>
      </c>
      <c r="M4" s="79">
        <v>375</v>
      </c>
      <c r="N4" s="12">
        <v>23</v>
      </c>
      <c r="O4" s="1"/>
      <c r="P4" s="1"/>
      <c r="Q4" s="1"/>
      <c r="T4" s="1"/>
    </row>
    <row r="5" spans="1:20" ht="12.75">
      <c r="A5" s="7">
        <v>3</v>
      </c>
      <c r="B5" s="14" t="s">
        <v>2</v>
      </c>
      <c r="C5" s="24" t="s">
        <v>40</v>
      </c>
      <c r="D5" s="24" t="s">
        <v>41</v>
      </c>
      <c r="E5" s="14"/>
      <c r="F5" s="14"/>
      <c r="G5" s="14"/>
      <c r="H5" s="79">
        <v>715</v>
      </c>
      <c r="I5" s="22"/>
      <c r="J5" s="22"/>
      <c r="K5" s="79">
        <v>715</v>
      </c>
      <c r="L5" s="86">
        <f>K5-M5</f>
        <v>0</v>
      </c>
      <c r="M5" s="79">
        <v>715</v>
      </c>
      <c r="N5" s="12" t="s">
        <v>35</v>
      </c>
      <c r="O5" s="1"/>
      <c r="P5" s="1"/>
      <c r="Q5" s="1"/>
      <c r="T5" s="1"/>
    </row>
    <row r="6" spans="1:20" ht="12.75">
      <c r="A6" s="7">
        <v>4</v>
      </c>
      <c r="B6" s="14" t="s">
        <v>3</v>
      </c>
      <c r="C6" s="24" t="s">
        <v>40</v>
      </c>
      <c r="D6" s="24" t="s">
        <v>41</v>
      </c>
      <c r="E6" s="14"/>
      <c r="F6" s="14"/>
      <c r="G6" s="14"/>
      <c r="H6" s="79">
        <v>600</v>
      </c>
      <c r="I6" s="22"/>
      <c r="J6" s="22"/>
      <c r="K6" s="79">
        <v>600</v>
      </c>
      <c r="L6" s="86">
        <f>K6-M6</f>
        <v>0</v>
      </c>
      <c r="M6" s="79">
        <v>600</v>
      </c>
      <c r="N6" s="12">
        <v>23</v>
      </c>
      <c r="O6" s="1"/>
      <c r="P6" s="1"/>
      <c r="Q6" s="1"/>
      <c r="T6" s="1"/>
    </row>
    <row r="7" spans="1:20" ht="12.75">
      <c r="A7" s="7">
        <v>5</v>
      </c>
      <c r="B7" s="14" t="s">
        <v>4</v>
      </c>
      <c r="C7" s="23" t="s">
        <v>39</v>
      </c>
      <c r="D7" s="24" t="s">
        <v>41</v>
      </c>
      <c r="E7" s="14"/>
      <c r="F7" s="14"/>
      <c r="G7" s="14"/>
      <c r="H7" s="79">
        <v>3000</v>
      </c>
      <c r="I7" s="22"/>
      <c r="J7" s="22"/>
      <c r="K7" s="79">
        <v>3000</v>
      </c>
      <c r="L7" s="86">
        <v>1000</v>
      </c>
      <c r="M7" s="79">
        <v>2000</v>
      </c>
      <c r="N7" s="13" t="s">
        <v>80</v>
      </c>
      <c r="O7" s="1"/>
      <c r="P7" s="1"/>
      <c r="Q7" s="1"/>
      <c r="T7" s="1"/>
    </row>
    <row r="8" spans="1:20" ht="12.75">
      <c r="A8" s="7">
        <v>6</v>
      </c>
      <c r="B8" s="14" t="s">
        <v>5</v>
      </c>
      <c r="C8" s="24" t="s">
        <v>40</v>
      </c>
      <c r="D8" s="24" t="s">
        <v>41</v>
      </c>
      <c r="E8" s="14"/>
      <c r="F8" s="14"/>
      <c r="G8" s="14"/>
      <c r="H8" s="79">
        <v>1000</v>
      </c>
      <c r="I8" s="22"/>
      <c r="J8" s="22"/>
      <c r="K8" s="79">
        <v>1000</v>
      </c>
      <c r="L8" s="86">
        <f aca="true" t="shared" si="0" ref="L8:L13">K8-M8</f>
        <v>1000</v>
      </c>
      <c r="M8" s="79">
        <v>0</v>
      </c>
      <c r="N8" s="13"/>
      <c r="O8" s="1"/>
      <c r="P8" s="1"/>
      <c r="Q8" s="1"/>
      <c r="T8" s="1"/>
    </row>
    <row r="9" spans="1:20" ht="12.75">
      <c r="A9" s="7">
        <v>7</v>
      </c>
      <c r="B9" s="14" t="s">
        <v>6</v>
      </c>
      <c r="C9" s="24" t="s">
        <v>43</v>
      </c>
      <c r="D9" s="22">
        <v>34</v>
      </c>
      <c r="E9" s="14"/>
      <c r="F9" s="14"/>
      <c r="G9" s="14"/>
      <c r="H9" s="79">
        <v>4500</v>
      </c>
      <c r="I9" s="22"/>
      <c r="J9" s="22"/>
      <c r="K9" s="79">
        <v>4500</v>
      </c>
      <c r="L9" s="86">
        <f t="shared" si="0"/>
        <v>900</v>
      </c>
      <c r="M9" s="79">
        <v>3600</v>
      </c>
      <c r="N9" s="13" t="s">
        <v>36</v>
      </c>
      <c r="O9" s="1"/>
      <c r="P9" s="1"/>
      <c r="Q9" s="1"/>
      <c r="T9" s="1"/>
    </row>
    <row r="10" spans="1:20" ht="12.75">
      <c r="A10" s="7">
        <v>8</v>
      </c>
      <c r="B10" s="14" t="s">
        <v>23</v>
      </c>
      <c r="C10" s="24" t="s">
        <v>41</v>
      </c>
      <c r="D10" s="24" t="s">
        <v>41</v>
      </c>
      <c r="E10" s="14"/>
      <c r="F10" s="14"/>
      <c r="G10" s="14"/>
      <c r="H10" s="79">
        <v>550</v>
      </c>
      <c r="I10" s="22"/>
      <c r="J10" s="22"/>
      <c r="K10" s="79">
        <v>550</v>
      </c>
      <c r="L10" s="86">
        <f t="shared" si="0"/>
        <v>550</v>
      </c>
      <c r="M10" s="79">
        <v>0</v>
      </c>
      <c r="N10" s="13"/>
      <c r="O10" s="1"/>
      <c r="P10" s="1"/>
      <c r="Q10" s="1"/>
      <c r="T10" s="1"/>
    </row>
    <row r="11" spans="1:20" ht="12.75">
      <c r="A11" s="7">
        <v>9</v>
      </c>
      <c r="B11" s="14" t="s">
        <v>7</v>
      </c>
      <c r="C11" s="24" t="s">
        <v>41</v>
      </c>
      <c r="D11" s="24" t="s">
        <v>41</v>
      </c>
      <c r="E11" s="14"/>
      <c r="F11" s="14"/>
      <c r="G11" s="14"/>
      <c r="H11" s="79">
        <v>500</v>
      </c>
      <c r="I11" s="22"/>
      <c r="J11" s="22"/>
      <c r="K11" s="79">
        <v>500</v>
      </c>
      <c r="L11" s="86">
        <f t="shared" si="0"/>
        <v>500</v>
      </c>
      <c r="M11" s="79">
        <v>0</v>
      </c>
      <c r="N11" s="13"/>
      <c r="O11" s="1"/>
      <c r="P11" s="1"/>
      <c r="Q11" s="1"/>
      <c r="T11" s="1"/>
    </row>
    <row r="12" spans="1:20" ht="12.75">
      <c r="A12" s="7">
        <v>10</v>
      </c>
      <c r="B12" s="14" t="s">
        <v>8</v>
      </c>
      <c r="C12" s="24" t="s">
        <v>40</v>
      </c>
      <c r="D12" s="22">
        <v>12</v>
      </c>
      <c r="E12" s="14"/>
      <c r="F12" s="14"/>
      <c r="G12" s="14"/>
      <c r="H12" s="79">
        <v>150</v>
      </c>
      <c r="I12" s="22"/>
      <c r="J12" s="22"/>
      <c r="K12" s="79">
        <v>150</v>
      </c>
      <c r="L12" s="86">
        <f t="shared" si="0"/>
        <v>150</v>
      </c>
      <c r="M12" s="79">
        <v>0</v>
      </c>
      <c r="N12" s="13"/>
      <c r="O12" s="1"/>
      <c r="P12" s="1"/>
      <c r="Q12" s="1"/>
      <c r="T12" s="1"/>
    </row>
    <row r="13" spans="1:20" ht="12.75">
      <c r="A13" s="7">
        <v>11</v>
      </c>
      <c r="B13" s="14" t="s">
        <v>9</v>
      </c>
      <c r="C13" s="24" t="s">
        <v>40</v>
      </c>
      <c r="D13" s="22">
        <v>12</v>
      </c>
      <c r="E13" s="14"/>
      <c r="F13" s="14"/>
      <c r="G13" s="14"/>
      <c r="H13" s="79">
        <v>500</v>
      </c>
      <c r="I13" s="22"/>
      <c r="J13" s="22"/>
      <c r="K13" s="79">
        <v>500</v>
      </c>
      <c r="L13" s="86">
        <f t="shared" si="0"/>
        <v>500</v>
      </c>
      <c r="M13" s="79">
        <v>0</v>
      </c>
      <c r="N13" s="13"/>
      <c r="O13" s="1"/>
      <c r="P13" s="1"/>
      <c r="Q13" s="1"/>
      <c r="T13" s="1"/>
    </row>
    <row r="14" spans="1:20" ht="12.75">
      <c r="A14" s="7">
        <v>12</v>
      </c>
      <c r="B14" s="14" t="s">
        <v>10</v>
      </c>
      <c r="C14" s="24" t="s">
        <v>44</v>
      </c>
      <c r="D14" s="24" t="s">
        <v>43</v>
      </c>
      <c r="E14" s="14"/>
      <c r="F14" s="14"/>
      <c r="G14" s="14"/>
      <c r="H14" s="79">
        <v>840</v>
      </c>
      <c r="I14" s="22"/>
      <c r="J14" s="22"/>
      <c r="K14" s="79">
        <v>700</v>
      </c>
      <c r="L14" s="86">
        <v>0</v>
      </c>
      <c r="M14" s="79">
        <v>840</v>
      </c>
      <c r="N14" s="13" t="s">
        <v>37</v>
      </c>
      <c r="O14" s="1"/>
      <c r="P14" s="1"/>
      <c r="Q14" s="1"/>
      <c r="T14" s="1"/>
    </row>
    <row r="15" spans="1:20" ht="12.75">
      <c r="A15" s="7">
        <v>13</v>
      </c>
      <c r="B15" s="14" t="s">
        <v>123</v>
      </c>
      <c r="C15" s="24" t="s">
        <v>39</v>
      </c>
      <c r="D15" s="24" t="s">
        <v>43</v>
      </c>
      <c r="E15" s="14"/>
      <c r="F15" s="14"/>
      <c r="G15" s="14"/>
      <c r="H15" s="79">
        <v>3000</v>
      </c>
      <c r="I15" s="22"/>
      <c r="J15" s="22"/>
      <c r="K15" s="79">
        <v>3000</v>
      </c>
      <c r="L15" s="86">
        <f>K15-M15</f>
        <v>0</v>
      </c>
      <c r="M15" s="79">
        <v>3000</v>
      </c>
      <c r="N15" s="13" t="s">
        <v>38</v>
      </c>
      <c r="O15" s="1"/>
      <c r="P15" s="1"/>
      <c r="Q15" s="1"/>
      <c r="T15" s="1"/>
    </row>
    <row r="16" spans="1:20" ht="12.75">
      <c r="A16" s="7">
        <v>14</v>
      </c>
      <c r="B16" s="14" t="s">
        <v>12</v>
      </c>
      <c r="C16" s="24" t="s">
        <v>39</v>
      </c>
      <c r="D16" s="22">
        <v>99</v>
      </c>
      <c r="E16" s="14"/>
      <c r="F16" s="14"/>
      <c r="G16" s="14"/>
      <c r="H16" s="79">
        <v>100</v>
      </c>
      <c r="I16" s="22"/>
      <c r="J16" s="22"/>
      <c r="K16" s="79">
        <v>100</v>
      </c>
      <c r="L16" s="86">
        <f>K16-M16</f>
        <v>100</v>
      </c>
      <c r="M16" s="79">
        <v>0</v>
      </c>
      <c r="N16" s="13"/>
      <c r="O16" s="1"/>
      <c r="P16" s="1"/>
      <c r="Q16" s="1"/>
      <c r="T16" s="1"/>
    </row>
    <row r="17" spans="1:20" ht="12.75">
      <c r="A17" s="7">
        <v>15</v>
      </c>
      <c r="B17" s="14" t="s">
        <v>46</v>
      </c>
      <c r="C17" s="24" t="s">
        <v>40</v>
      </c>
      <c r="D17" s="24" t="s">
        <v>39</v>
      </c>
      <c r="E17" s="14"/>
      <c r="F17" s="14"/>
      <c r="G17" s="14"/>
      <c r="H17" s="79">
        <v>1100</v>
      </c>
      <c r="I17" s="22">
        <v>700</v>
      </c>
      <c r="J17" s="22">
        <v>800</v>
      </c>
      <c r="K17" s="79">
        <f>H17+I17+J17</f>
        <v>2600</v>
      </c>
      <c r="L17" s="86">
        <v>1100</v>
      </c>
      <c r="M17" s="79">
        <v>0</v>
      </c>
      <c r="N17" s="13"/>
      <c r="O17" s="1"/>
      <c r="P17" s="1"/>
      <c r="Q17" s="1"/>
      <c r="T17" s="1"/>
    </row>
    <row r="18" spans="1:20" ht="12.75">
      <c r="A18" s="7">
        <v>16</v>
      </c>
      <c r="B18" s="14" t="s">
        <v>16</v>
      </c>
      <c r="C18" s="24" t="s">
        <v>40</v>
      </c>
      <c r="D18" s="24" t="s">
        <v>39</v>
      </c>
      <c r="E18" s="14"/>
      <c r="F18" s="14"/>
      <c r="G18" s="14"/>
      <c r="H18" s="79">
        <v>400</v>
      </c>
      <c r="I18" s="22">
        <v>400</v>
      </c>
      <c r="J18" s="22">
        <v>500</v>
      </c>
      <c r="K18" s="79">
        <f>H18+I18+J18</f>
        <v>1300</v>
      </c>
      <c r="L18" s="86">
        <v>400</v>
      </c>
      <c r="M18" s="79">
        <v>0</v>
      </c>
      <c r="N18" s="13"/>
      <c r="O18" s="1"/>
      <c r="P18" s="1"/>
      <c r="Q18" s="1"/>
      <c r="T18" s="1"/>
    </row>
    <row r="19" spans="1:20" ht="12.75">
      <c r="A19" s="7">
        <v>17</v>
      </c>
      <c r="B19" s="14" t="s">
        <v>17</v>
      </c>
      <c r="C19" s="24" t="s">
        <v>40</v>
      </c>
      <c r="D19" s="24" t="s">
        <v>39</v>
      </c>
      <c r="E19" s="14"/>
      <c r="F19" s="14"/>
      <c r="G19" s="14"/>
      <c r="H19" s="79">
        <v>500</v>
      </c>
      <c r="I19" s="22">
        <v>300</v>
      </c>
      <c r="J19" s="22">
        <v>400</v>
      </c>
      <c r="K19" s="79">
        <f>H19+I19+J19</f>
        <v>1200</v>
      </c>
      <c r="L19" s="86">
        <v>500</v>
      </c>
      <c r="M19" s="79">
        <v>0</v>
      </c>
      <c r="N19" s="13"/>
      <c r="O19" s="1"/>
      <c r="P19" s="1"/>
      <c r="Q19" s="1"/>
      <c r="T19" s="1"/>
    </row>
    <row r="20" spans="1:20" ht="12.75">
      <c r="A20" s="7">
        <v>18</v>
      </c>
      <c r="B20" s="14" t="s">
        <v>18</v>
      </c>
      <c r="C20" s="24" t="s">
        <v>39</v>
      </c>
      <c r="D20" s="24" t="s">
        <v>39</v>
      </c>
      <c r="E20" s="14"/>
      <c r="F20" s="14"/>
      <c r="G20" s="14"/>
      <c r="H20" s="79">
        <v>200</v>
      </c>
      <c r="I20" s="22"/>
      <c r="J20" s="22"/>
      <c r="K20" s="79">
        <v>200</v>
      </c>
      <c r="L20" s="86">
        <f aca="true" t="shared" si="1" ref="L20:L25">K20-M20</f>
        <v>200</v>
      </c>
      <c r="M20" s="79">
        <v>0</v>
      </c>
      <c r="N20" s="13"/>
      <c r="O20" s="1"/>
      <c r="P20" s="1"/>
      <c r="Q20" s="1"/>
      <c r="T20" s="1"/>
    </row>
    <row r="21" spans="1:20" ht="12.75">
      <c r="A21" s="7">
        <v>19</v>
      </c>
      <c r="B21" s="14" t="s">
        <v>15</v>
      </c>
      <c r="C21" s="24" t="s">
        <v>40</v>
      </c>
      <c r="D21" s="22">
        <v>12</v>
      </c>
      <c r="E21" s="14"/>
      <c r="F21" s="14"/>
      <c r="G21" s="14"/>
      <c r="H21" s="79">
        <v>400</v>
      </c>
      <c r="I21" s="22"/>
      <c r="J21" s="22"/>
      <c r="K21" s="79">
        <v>400</v>
      </c>
      <c r="L21" s="86">
        <f t="shared" si="1"/>
        <v>400</v>
      </c>
      <c r="M21" s="79">
        <v>0</v>
      </c>
      <c r="N21" s="13"/>
      <c r="O21" s="1"/>
      <c r="P21" s="1"/>
      <c r="Q21" s="1"/>
      <c r="T21" s="1"/>
    </row>
    <row r="22" spans="1:20" ht="12.75">
      <c r="A22" s="7">
        <v>20</v>
      </c>
      <c r="B22" s="14" t="s">
        <v>25</v>
      </c>
      <c r="C22" s="24" t="s">
        <v>44</v>
      </c>
      <c r="D22" s="24" t="s">
        <v>41</v>
      </c>
      <c r="E22" s="14"/>
      <c r="F22" s="14"/>
      <c r="G22" s="14"/>
      <c r="H22" s="79">
        <v>500</v>
      </c>
      <c r="I22" s="22"/>
      <c r="J22" s="22"/>
      <c r="K22" s="79">
        <v>500</v>
      </c>
      <c r="L22" s="86">
        <f t="shared" si="1"/>
        <v>500</v>
      </c>
      <c r="M22" s="79">
        <v>0</v>
      </c>
      <c r="N22" s="3"/>
      <c r="O22" s="1"/>
      <c r="P22" s="1"/>
      <c r="Q22" s="1"/>
      <c r="T22" s="1"/>
    </row>
    <row r="23" spans="1:20" ht="12.75">
      <c r="A23" s="7">
        <v>21</v>
      </c>
      <c r="B23" s="14" t="s">
        <v>26</v>
      </c>
      <c r="C23" s="24" t="s">
        <v>39</v>
      </c>
      <c r="D23" s="24" t="s">
        <v>39</v>
      </c>
      <c r="E23" s="14"/>
      <c r="F23" s="14"/>
      <c r="G23" s="14"/>
      <c r="H23" s="79">
        <v>200</v>
      </c>
      <c r="I23" s="22"/>
      <c r="J23" s="22"/>
      <c r="K23" s="79">
        <v>200</v>
      </c>
      <c r="L23" s="86">
        <f t="shared" si="1"/>
        <v>200</v>
      </c>
      <c r="M23" s="79">
        <v>0</v>
      </c>
      <c r="N23" s="3"/>
      <c r="O23" s="1"/>
      <c r="P23" s="1"/>
      <c r="Q23" s="1"/>
      <c r="T23" s="1"/>
    </row>
    <row r="24" spans="1:20" ht="12.75">
      <c r="A24" s="7">
        <v>22</v>
      </c>
      <c r="B24" s="14" t="s">
        <v>27</v>
      </c>
      <c r="C24" s="24" t="s">
        <v>41</v>
      </c>
      <c r="D24" s="22">
        <v>11</v>
      </c>
      <c r="E24" s="14"/>
      <c r="F24" s="14"/>
      <c r="G24" s="14"/>
      <c r="H24" s="79">
        <v>1000</v>
      </c>
      <c r="I24" s="22"/>
      <c r="J24" s="22"/>
      <c r="K24" s="79">
        <v>1000</v>
      </c>
      <c r="L24" s="86">
        <f t="shared" si="1"/>
        <v>1000</v>
      </c>
      <c r="M24" s="79">
        <v>0</v>
      </c>
      <c r="N24" s="3"/>
      <c r="O24" s="1"/>
      <c r="P24" s="1"/>
      <c r="Q24" s="1"/>
      <c r="T24" s="1"/>
    </row>
    <row r="25" spans="1:20" ht="12.75">
      <c r="A25" s="7">
        <v>23</v>
      </c>
      <c r="B25" s="14" t="s">
        <v>28</v>
      </c>
      <c r="C25" s="24" t="s">
        <v>39</v>
      </c>
      <c r="D25" s="24" t="s">
        <v>41</v>
      </c>
      <c r="E25" s="14"/>
      <c r="F25" s="14"/>
      <c r="G25" s="14"/>
      <c r="H25" s="79">
        <v>200</v>
      </c>
      <c r="I25" s="22"/>
      <c r="J25" s="22"/>
      <c r="K25" s="79">
        <v>200</v>
      </c>
      <c r="L25" s="86">
        <f t="shared" si="1"/>
        <v>200</v>
      </c>
      <c r="M25" s="79">
        <v>0</v>
      </c>
      <c r="N25" s="3"/>
      <c r="O25" s="1"/>
      <c r="P25" s="1"/>
      <c r="Q25" s="1"/>
      <c r="T25" s="1"/>
    </row>
    <row r="26" spans="1:20" ht="12.75">
      <c r="A26" s="7">
        <v>24</v>
      </c>
      <c r="B26" s="14" t="s">
        <v>81</v>
      </c>
      <c r="C26" s="24" t="s">
        <v>39</v>
      </c>
      <c r="D26" s="24" t="s">
        <v>41</v>
      </c>
      <c r="E26" s="14"/>
      <c r="F26" s="14"/>
      <c r="G26" s="14"/>
      <c r="H26" s="79">
        <v>250</v>
      </c>
      <c r="I26" s="22"/>
      <c r="J26" s="22"/>
      <c r="K26" s="79">
        <v>250</v>
      </c>
      <c r="L26" s="86">
        <v>250</v>
      </c>
      <c r="M26" s="79">
        <v>0</v>
      </c>
      <c r="N26" s="3"/>
      <c r="O26" s="1"/>
      <c r="P26" s="1"/>
      <c r="Q26" s="1"/>
      <c r="T26" s="1"/>
    </row>
    <row r="27" spans="1:20" ht="12.75">
      <c r="A27" s="7">
        <v>25</v>
      </c>
      <c r="B27" s="14" t="s">
        <v>82</v>
      </c>
      <c r="C27" s="90" t="s">
        <v>40</v>
      </c>
      <c r="D27" s="90">
        <v>1</v>
      </c>
      <c r="E27" s="14"/>
      <c r="F27" s="14"/>
      <c r="G27" s="14"/>
      <c r="H27" s="79">
        <v>200</v>
      </c>
      <c r="I27" s="22"/>
      <c r="J27" s="22"/>
      <c r="K27" s="79">
        <v>200</v>
      </c>
      <c r="L27" s="86">
        <v>200</v>
      </c>
      <c r="M27" s="79"/>
      <c r="N27" s="3" t="s">
        <v>86</v>
      </c>
      <c r="O27" s="1"/>
      <c r="P27" s="1"/>
      <c r="Q27" s="1"/>
      <c r="T27" s="1"/>
    </row>
    <row r="28" spans="1:20" ht="12.75">
      <c r="A28" s="7">
        <v>26</v>
      </c>
      <c r="B28" s="14" t="s">
        <v>124</v>
      </c>
      <c r="C28" s="90">
        <v>9</v>
      </c>
      <c r="D28" s="90">
        <v>1</v>
      </c>
      <c r="E28" s="14"/>
      <c r="F28" s="14"/>
      <c r="G28" s="14"/>
      <c r="H28" s="79">
        <v>150</v>
      </c>
      <c r="I28" s="22"/>
      <c r="J28" s="22"/>
      <c r="K28" s="79">
        <v>150</v>
      </c>
      <c r="L28" s="86">
        <v>150</v>
      </c>
      <c r="M28" s="79"/>
      <c r="N28" s="3"/>
      <c r="O28" s="1"/>
      <c r="P28" s="1"/>
      <c r="Q28" s="1"/>
      <c r="T28" s="1"/>
    </row>
    <row r="29" spans="1:20" ht="12.75">
      <c r="A29" s="7">
        <v>27</v>
      </c>
      <c r="B29" s="14" t="s">
        <v>84</v>
      </c>
      <c r="C29" s="90">
        <v>1</v>
      </c>
      <c r="D29" s="90">
        <v>1</v>
      </c>
      <c r="E29" s="14"/>
      <c r="F29" s="14"/>
      <c r="G29" s="14"/>
      <c r="H29" s="79">
        <v>200</v>
      </c>
      <c r="I29" s="22"/>
      <c r="J29" s="22"/>
      <c r="K29" s="79">
        <v>200</v>
      </c>
      <c r="L29" s="86">
        <v>200</v>
      </c>
      <c r="M29" s="79"/>
      <c r="N29" s="3"/>
      <c r="O29" s="1"/>
      <c r="P29" s="1"/>
      <c r="Q29" s="1"/>
      <c r="T29" s="1"/>
    </row>
    <row r="30" spans="1:20" ht="12.75">
      <c r="A30" s="7">
        <v>28</v>
      </c>
      <c r="B30" s="14" t="s">
        <v>85</v>
      </c>
      <c r="C30" s="90">
        <v>1</v>
      </c>
      <c r="D30" s="90">
        <v>1</v>
      </c>
      <c r="E30" s="14"/>
      <c r="F30" s="14"/>
      <c r="G30" s="14"/>
      <c r="H30" s="79">
        <v>305</v>
      </c>
      <c r="I30" s="22"/>
      <c r="J30" s="22"/>
      <c r="K30" s="79">
        <v>305</v>
      </c>
      <c r="L30" s="86">
        <v>200</v>
      </c>
      <c r="M30" s="87">
        <v>105</v>
      </c>
      <c r="N30" s="3"/>
      <c r="O30" s="1"/>
      <c r="P30" s="1"/>
      <c r="Q30" s="1"/>
      <c r="T30" s="1"/>
    </row>
    <row r="31" spans="1:20" ht="12.75">
      <c r="A31" s="7">
        <v>29</v>
      </c>
      <c r="B31" s="14" t="s">
        <v>24</v>
      </c>
      <c r="C31" s="90">
        <v>4</v>
      </c>
      <c r="D31" s="90">
        <v>11</v>
      </c>
      <c r="E31" s="14"/>
      <c r="F31" s="14"/>
      <c r="G31" s="14"/>
      <c r="H31" s="79">
        <v>2500</v>
      </c>
      <c r="I31" s="22"/>
      <c r="J31" s="22"/>
      <c r="K31" s="79">
        <v>305</v>
      </c>
      <c r="L31" s="86">
        <v>2500</v>
      </c>
      <c r="M31" s="87"/>
      <c r="N31" s="3"/>
      <c r="O31" s="1"/>
      <c r="P31" s="1"/>
      <c r="Q31" s="1"/>
      <c r="T31" s="1"/>
    </row>
    <row r="32" spans="1:20" ht="12.75">
      <c r="A32" s="7">
        <v>30</v>
      </c>
      <c r="B32" s="14" t="s">
        <v>111</v>
      </c>
      <c r="C32" s="24" t="s">
        <v>39</v>
      </c>
      <c r="D32" s="24">
        <v>99</v>
      </c>
      <c r="E32" s="14"/>
      <c r="F32" s="14"/>
      <c r="G32" s="14"/>
      <c r="H32" s="5">
        <v>600</v>
      </c>
      <c r="I32" s="22"/>
      <c r="J32" s="22"/>
      <c r="K32" s="5">
        <v>600</v>
      </c>
      <c r="L32" s="6">
        <v>300</v>
      </c>
      <c r="M32" s="4">
        <v>300</v>
      </c>
      <c r="N32" s="13" t="s">
        <v>90</v>
      </c>
      <c r="O32" s="19"/>
      <c r="P32" s="20"/>
      <c r="Q32" s="16"/>
      <c r="R32" s="16"/>
      <c r="S32" s="20"/>
      <c r="T32" s="16"/>
    </row>
    <row r="33" spans="1:20" ht="12.75">
      <c r="A33" s="7">
        <v>31</v>
      </c>
      <c r="B33" s="14" t="s">
        <v>120</v>
      </c>
      <c r="C33" s="24" t="s">
        <v>43</v>
      </c>
      <c r="D33" s="24" t="s">
        <v>41</v>
      </c>
      <c r="E33" s="14"/>
      <c r="F33" s="14"/>
      <c r="G33" s="14"/>
      <c r="H33" s="5">
        <v>365</v>
      </c>
      <c r="I33" s="22"/>
      <c r="J33" s="22"/>
      <c r="K33" s="5">
        <v>365</v>
      </c>
      <c r="L33" s="6">
        <v>259</v>
      </c>
      <c r="M33" s="4">
        <v>106</v>
      </c>
      <c r="N33" s="13" t="s">
        <v>119</v>
      </c>
      <c r="O33" s="19"/>
      <c r="P33" s="20"/>
      <c r="Q33" s="16"/>
      <c r="R33" s="16"/>
      <c r="S33" s="20"/>
      <c r="T33" s="16"/>
    </row>
    <row r="34" spans="1:20" ht="12.75">
      <c r="A34" s="7">
        <v>32</v>
      </c>
      <c r="B34" s="14" t="s">
        <v>118</v>
      </c>
      <c r="C34" s="24" t="s">
        <v>40</v>
      </c>
      <c r="D34" s="24">
        <v>99</v>
      </c>
      <c r="E34" s="14"/>
      <c r="F34" s="14"/>
      <c r="G34" s="14"/>
      <c r="H34" s="5">
        <v>90</v>
      </c>
      <c r="I34" s="22"/>
      <c r="J34" s="22"/>
      <c r="K34" s="5">
        <v>90</v>
      </c>
      <c r="L34" s="6">
        <v>90</v>
      </c>
      <c r="M34" s="4"/>
      <c r="N34" s="13"/>
      <c r="O34" s="19"/>
      <c r="P34" s="20"/>
      <c r="Q34" s="16"/>
      <c r="R34" s="16"/>
      <c r="S34" s="20"/>
      <c r="T34" s="16"/>
    </row>
    <row r="35" spans="1:20" ht="12.75">
      <c r="A35" s="15"/>
      <c r="B35" s="17"/>
      <c r="C35" s="72"/>
      <c r="D35" s="72"/>
      <c r="E35" s="17"/>
      <c r="F35" s="17"/>
      <c r="G35" s="17"/>
      <c r="H35" s="73"/>
      <c r="I35" s="74"/>
      <c r="J35" s="74"/>
      <c r="K35" s="73"/>
      <c r="L35" s="19"/>
      <c r="M35" s="18"/>
      <c r="N35" s="75"/>
      <c r="O35" s="19"/>
      <c r="P35" s="20"/>
      <c r="Q35" s="16"/>
      <c r="R35" s="16"/>
      <c r="S35" s="20"/>
      <c r="T35" s="16"/>
    </row>
    <row r="36" spans="1:20" s="106" customFormat="1" ht="11.25">
      <c r="A36" s="97" t="s">
        <v>121</v>
      </c>
      <c r="B36" s="98"/>
      <c r="C36" s="99"/>
      <c r="D36" s="99"/>
      <c r="E36" s="98"/>
      <c r="F36" s="98"/>
      <c r="G36" s="98"/>
      <c r="H36" s="100"/>
      <c r="I36" s="101"/>
      <c r="J36" s="101"/>
      <c r="K36" s="100"/>
      <c r="L36" s="102"/>
      <c r="M36" s="100"/>
      <c r="N36" s="103"/>
      <c r="O36" s="102"/>
      <c r="P36" s="104"/>
      <c r="Q36" s="105"/>
      <c r="R36" s="105"/>
      <c r="S36" s="104"/>
      <c r="T36" s="105"/>
    </row>
    <row r="37" spans="1:20" s="106" customFormat="1" ht="11.25">
      <c r="A37" s="97" t="s">
        <v>134</v>
      </c>
      <c r="B37" s="98"/>
      <c r="C37" s="99"/>
      <c r="D37" s="99"/>
      <c r="E37" s="98"/>
      <c r="F37" s="98"/>
      <c r="G37" s="98"/>
      <c r="H37" s="100"/>
      <c r="I37" s="101"/>
      <c r="J37" s="101"/>
      <c r="K37" s="100"/>
      <c r="L37" s="102"/>
      <c r="M37" s="100"/>
      <c r="N37" s="103"/>
      <c r="O37" s="102"/>
      <c r="P37" s="104"/>
      <c r="Q37" s="105"/>
      <c r="R37" s="105"/>
      <c r="S37" s="104"/>
      <c r="T37" s="105"/>
    </row>
    <row r="38" ht="13.5" thickBot="1"/>
    <row r="39" spans="2:14" ht="18.75" thickBot="1">
      <c r="B39" s="9" t="s">
        <v>66</v>
      </c>
      <c r="C39" s="10"/>
      <c r="D39" s="10"/>
      <c r="E39" s="10"/>
      <c r="F39" s="10"/>
      <c r="G39" s="10"/>
      <c r="H39" s="27">
        <f>SUM(H3:H34)</f>
        <v>25210</v>
      </c>
      <c r="I39" s="10">
        <f>SUM(I3:I30)</f>
        <v>1400</v>
      </c>
      <c r="J39" s="28">
        <f>SUM(J3:J30)</f>
        <v>1700</v>
      </c>
      <c r="K39" s="29">
        <f>SUM(K3:K30)</f>
        <v>24615</v>
      </c>
      <c r="L39" s="25">
        <f>SUM(L3:L34)</f>
        <v>13349</v>
      </c>
      <c r="M39" s="30">
        <f>SUM(M3:M34)</f>
        <v>11861</v>
      </c>
      <c r="N39" s="26"/>
    </row>
  </sheetData>
  <mergeCells count="8">
    <mergeCell ref="N1:N2"/>
    <mergeCell ref="K1:K2"/>
    <mergeCell ref="A1:A2"/>
    <mergeCell ref="B1:B2"/>
    <mergeCell ref="L1:M1"/>
    <mergeCell ref="C1:C2"/>
    <mergeCell ref="D1:D2"/>
    <mergeCell ref="E1:G1"/>
  </mergeCells>
  <printOptions horizontalCentered="1"/>
  <pageMargins left="1.1811023622047245" right="0.7874015748031497" top="2.5196850393700787" bottom="1.1023622047244095" header="0.9448818897637796" footer="0.5118110236220472"/>
  <pageSetup fitToHeight="1" fitToWidth="1" horizontalDpi="600" verticalDpi="600" orientation="landscape" paperSize="9" scale="62" r:id="rId1"/>
  <headerFooter alignWithMargins="0">
    <oddHeader>&amp;C&amp;"Arial,Grassetto"&amp;16COMUNE DI JESI
SERVIZIO LL.PP.
Programma OO.PP.
anno 2001</oddHeader>
    <oddFooter>&amp;C&amp;A&amp;RPagina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7">
      <selection activeCell="A1" sqref="A1:D33"/>
    </sheetView>
  </sheetViews>
  <sheetFormatPr defaultColWidth="9.140625" defaultRowHeight="12.75"/>
  <cols>
    <col min="1" max="1" width="5.7109375" style="125" customWidth="1"/>
    <col min="2" max="2" width="37.57421875" style="125" hidden="1" customWidth="1"/>
    <col min="3" max="3" width="57.140625" style="123" customWidth="1"/>
    <col min="4" max="4" width="29.7109375" style="125" customWidth="1"/>
    <col min="5" max="6" width="26.7109375" style="124" customWidth="1"/>
    <col min="7" max="7" width="13.7109375" style="124" customWidth="1"/>
    <col min="8" max="8" width="13.28125" style="124" customWidth="1"/>
    <col min="9" max="9" width="6.00390625" style="119" hidden="1" customWidth="1"/>
    <col min="10" max="10" width="14.140625" style="120" hidden="1" customWidth="1"/>
    <col min="11" max="11" width="9.140625" style="124" customWidth="1"/>
    <col min="12" max="16384" width="9.140625" style="125" customWidth="1"/>
  </cols>
  <sheetData>
    <row r="1" spans="1:11" s="121" customFormat="1" ht="21.75" customHeight="1">
      <c r="A1" s="113">
        <v>1</v>
      </c>
      <c r="B1" s="114" t="s">
        <v>159</v>
      </c>
      <c r="C1" s="107" t="s">
        <v>160</v>
      </c>
      <c r="D1" s="111" t="s">
        <v>161</v>
      </c>
      <c r="E1" s="117"/>
      <c r="F1" s="118"/>
      <c r="G1" s="118"/>
      <c r="H1" s="118"/>
      <c r="I1" s="119" t="s">
        <v>153</v>
      </c>
      <c r="J1" s="120">
        <v>220</v>
      </c>
      <c r="K1" s="118"/>
    </row>
    <row r="2" spans="1:11" s="121" customFormat="1" ht="21.75" customHeight="1">
      <c r="A2" s="113">
        <v>2</v>
      </c>
      <c r="B2" s="114" t="s">
        <v>164</v>
      </c>
      <c r="C2" s="107" t="s">
        <v>165</v>
      </c>
      <c r="D2" s="111" t="s">
        <v>161</v>
      </c>
      <c r="E2" s="117"/>
      <c r="F2" s="118"/>
      <c r="G2" s="118"/>
      <c r="H2" s="118"/>
      <c r="I2" s="119" t="s">
        <v>153</v>
      </c>
      <c r="J2" s="120">
        <v>375</v>
      </c>
      <c r="K2" s="118"/>
    </row>
    <row r="3" spans="1:11" s="121" customFormat="1" ht="21.75" customHeight="1">
      <c r="A3" s="113">
        <v>3</v>
      </c>
      <c r="B3" s="114" t="s">
        <v>162</v>
      </c>
      <c r="C3" s="107" t="s">
        <v>163</v>
      </c>
      <c r="D3" s="111" t="s">
        <v>161</v>
      </c>
      <c r="E3" s="117"/>
      <c r="F3" s="118"/>
      <c r="G3" s="118"/>
      <c r="H3" s="118"/>
      <c r="I3" s="119" t="s">
        <v>153</v>
      </c>
      <c r="J3" s="120">
        <v>715</v>
      </c>
      <c r="K3" s="118"/>
    </row>
    <row r="4" spans="1:11" s="121" customFormat="1" ht="21.75" customHeight="1">
      <c r="A4" s="113">
        <v>4</v>
      </c>
      <c r="B4" s="114" t="s">
        <v>166</v>
      </c>
      <c r="C4" s="107" t="s">
        <v>167</v>
      </c>
      <c r="D4" s="111" t="s">
        <v>161</v>
      </c>
      <c r="E4" s="117"/>
      <c r="F4" s="118"/>
      <c r="G4" s="118"/>
      <c r="H4" s="118"/>
      <c r="I4" s="119" t="s">
        <v>153</v>
      </c>
      <c r="J4" s="120">
        <v>600</v>
      </c>
      <c r="K4" s="118"/>
    </row>
    <row r="5" spans="1:11" s="121" customFormat="1" ht="21.75" customHeight="1">
      <c r="A5" s="113">
        <v>5</v>
      </c>
      <c r="B5" s="114" t="s">
        <v>178</v>
      </c>
      <c r="C5" s="107" t="s">
        <v>179</v>
      </c>
      <c r="D5" s="116" t="s">
        <v>158</v>
      </c>
      <c r="E5" s="117"/>
      <c r="F5" s="118"/>
      <c r="G5" s="118"/>
      <c r="H5" s="118"/>
      <c r="I5" s="119" t="s">
        <v>153</v>
      </c>
      <c r="J5" s="120">
        <v>3000</v>
      </c>
      <c r="K5" s="118"/>
    </row>
    <row r="6" spans="1:11" s="121" customFormat="1" ht="21.75" customHeight="1">
      <c r="A6" s="113">
        <v>6</v>
      </c>
      <c r="B6" s="114" t="s">
        <v>168</v>
      </c>
      <c r="C6" s="107" t="s">
        <v>169</v>
      </c>
      <c r="D6" s="116" t="s">
        <v>137</v>
      </c>
      <c r="E6" s="117"/>
      <c r="F6" s="118"/>
      <c r="G6" s="118"/>
      <c r="H6" s="118"/>
      <c r="I6" s="119" t="s">
        <v>153</v>
      </c>
      <c r="J6" s="120">
        <v>1000</v>
      </c>
      <c r="K6" s="118"/>
    </row>
    <row r="7" spans="1:11" s="121" customFormat="1" ht="21.75" customHeight="1">
      <c r="A7" s="113">
        <v>7</v>
      </c>
      <c r="B7" s="114" t="s">
        <v>156</v>
      </c>
      <c r="C7" s="107" t="s">
        <v>157</v>
      </c>
      <c r="D7" s="116" t="s">
        <v>158</v>
      </c>
      <c r="E7" s="117"/>
      <c r="F7" s="118"/>
      <c r="G7" s="118"/>
      <c r="H7" s="118"/>
      <c r="I7" s="119" t="s">
        <v>138</v>
      </c>
      <c r="J7" s="120">
        <v>4500</v>
      </c>
      <c r="K7" s="118"/>
    </row>
    <row r="8" spans="1:11" s="121" customFormat="1" ht="21.75" customHeight="1">
      <c r="A8" s="113">
        <v>8</v>
      </c>
      <c r="B8" s="114" t="s">
        <v>172</v>
      </c>
      <c r="C8" s="107" t="s">
        <v>173</v>
      </c>
      <c r="D8" s="111" t="s">
        <v>161</v>
      </c>
      <c r="E8" s="117"/>
      <c r="F8" s="118"/>
      <c r="G8" s="118"/>
      <c r="H8" s="118"/>
      <c r="I8" s="119" t="s">
        <v>153</v>
      </c>
      <c r="J8" s="120">
        <v>550</v>
      </c>
      <c r="K8" s="118"/>
    </row>
    <row r="9" spans="1:11" s="121" customFormat="1" ht="21.75" customHeight="1">
      <c r="A9" s="113">
        <v>9</v>
      </c>
      <c r="B9" s="114" t="s">
        <v>174</v>
      </c>
      <c r="C9" s="107" t="s">
        <v>175</v>
      </c>
      <c r="D9" s="111" t="s">
        <v>161</v>
      </c>
      <c r="E9" s="117"/>
      <c r="F9" s="118"/>
      <c r="G9" s="118"/>
      <c r="H9" s="118"/>
      <c r="I9" s="119" t="s">
        <v>153</v>
      </c>
      <c r="J9" s="120">
        <v>500</v>
      </c>
      <c r="K9" s="118"/>
    </row>
    <row r="10" spans="1:11" s="121" customFormat="1" ht="21.75" customHeight="1">
      <c r="A10" s="113">
        <v>10</v>
      </c>
      <c r="B10" s="114" t="s">
        <v>192</v>
      </c>
      <c r="C10" s="107" t="s">
        <v>193</v>
      </c>
      <c r="D10" s="111" t="s">
        <v>161</v>
      </c>
      <c r="E10" s="117"/>
      <c r="F10" s="118"/>
      <c r="G10" s="118"/>
      <c r="H10" s="118"/>
      <c r="I10" s="119" t="s">
        <v>153</v>
      </c>
      <c r="J10" s="120">
        <v>150</v>
      </c>
      <c r="K10" s="118"/>
    </row>
    <row r="11" spans="1:11" s="121" customFormat="1" ht="21.75" customHeight="1">
      <c r="A11" s="113">
        <v>11</v>
      </c>
      <c r="B11" s="114" t="s">
        <v>194</v>
      </c>
      <c r="C11" s="107" t="s">
        <v>195</v>
      </c>
      <c r="D11" s="111" t="s">
        <v>161</v>
      </c>
      <c r="E11" s="117"/>
      <c r="F11" s="118"/>
      <c r="G11" s="118"/>
      <c r="H11" s="118"/>
      <c r="I11" s="119" t="s">
        <v>138</v>
      </c>
      <c r="J11" s="120">
        <v>500</v>
      </c>
      <c r="K11" s="118"/>
    </row>
    <row r="12" spans="1:11" s="121" customFormat="1" ht="21.75" customHeight="1">
      <c r="A12" s="113">
        <v>12</v>
      </c>
      <c r="B12" s="114" t="s">
        <v>184</v>
      </c>
      <c r="C12" s="107" t="s">
        <v>185</v>
      </c>
      <c r="D12" s="116" t="s">
        <v>137</v>
      </c>
      <c r="E12" s="117"/>
      <c r="F12" s="118"/>
      <c r="G12" s="118"/>
      <c r="H12" s="118"/>
      <c r="I12" s="119" t="s">
        <v>153</v>
      </c>
      <c r="J12" s="120">
        <v>840</v>
      </c>
      <c r="K12" s="118"/>
    </row>
    <row r="13" spans="1:11" s="121" customFormat="1" ht="21.75" customHeight="1">
      <c r="A13" s="113">
        <v>13</v>
      </c>
      <c r="B13" s="114" t="s">
        <v>186</v>
      </c>
      <c r="C13" s="107" t="s">
        <v>187</v>
      </c>
      <c r="D13" s="116" t="s">
        <v>158</v>
      </c>
      <c r="E13" s="117"/>
      <c r="F13" s="118"/>
      <c r="G13" s="118"/>
      <c r="H13" s="118"/>
      <c r="I13" s="119" t="s">
        <v>153</v>
      </c>
      <c r="J13" s="120">
        <v>3000</v>
      </c>
      <c r="K13" s="118"/>
    </row>
    <row r="14" spans="1:11" s="121" customFormat="1" ht="21.75" customHeight="1">
      <c r="A14" s="113">
        <v>14</v>
      </c>
      <c r="B14" s="114" t="s">
        <v>202</v>
      </c>
      <c r="C14" s="107" t="s">
        <v>203</v>
      </c>
      <c r="D14" s="116" t="s">
        <v>137</v>
      </c>
      <c r="E14" s="117"/>
      <c r="F14" s="118"/>
      <c r="G14" s="118"/>
      <c r="H14" s="118"/>
      <c r="I14" s="119" t="s">
        <v>138</v>
      </c>
      <c r="J14" s="120">
        <v>100</v>
      </c>
      <c r="K14" s="118"/>
    </row>
    <row r="15" spans="1:11" s="121" customFormat="1" ht="21.75" customHeight="1">
      <c r="A15" s="113">
        <v>15</v>
      </c>
      <c r="B15" s="114" t="s">
        <v>135</v>
      </c>
      <c r="C15" s="115" t="s">
        <v>136</v>
      </c>
      <c r="D15" s="116" t="s">
        <v>137</v>
      </c>
      <c r="E15" s="117"/>
      <c r="F15" s="118"/>
      <c r="G15" s="118"/>
      <c r="H15" s="118"/>
      <c r="I15" s="119" t="s">
        <v>138</v>
      </c>
      <c r="J15" s="120">
        <v>1100</v>
      </c>
      <c r="K15" s="118"/>
    </row>
    <row r="16" spans="1:11" s="121" customFormat="1" ht="21.75" customHeight="1">
      <c r="A16" s="113">
        <v>16</v>
      </c>
      <c r="B16" s="114" t="s">
        <v>139</v>
      </c>
      <c r="C16" s="107" t="s">
        <v>140</v>
      </c>
      <c r="D16" s="116" t="s">
        <v>137</v>
      </c>
      <c r="E16" s="117"/>
      <c r="F16" s="118"/>
      <c r="G16" s="118"/>
      <c r="H16" s="118"/>
      <c r="I16" s="119" t="s">
        <v>138</v>
      </c>
      <c r="J16" s="120">
        <v>400</v>
      </c>
      <c r="K16" s="118"/>
    </row>
    <row r="17" spans="1:11" s="121" customFormat="1" ht="21.75" customHeight="1">
      <c r="A17" s="113">
        <v>17</v>
      </c>
      <c r="B17" s="114" t="s">
        <v>141</v>
      </c>
      <c r="C17" s="107" t="s">
        <v>142</v>
      </c>
      <c r="D17" s="116" t="s">
        <v>137</v>
      </c>
      <c r="E17" s="117"/>
      <c r="F17" s="118"/>
      <c r="G17" s="118"/>
      <c r="H17" s="118"/>
      <c r="I17" s="119" t="s">
        <v>138</v>
      </c>
      <c r="J17" s="120">
        <v>500</v>
      </c>
      <c r="K17" s="118"/>
    </row>
    <row r="18" spans="1:11" s="121" customFormat="1" ht="21.75" customHeight="1">
      <c r="A18" s="113">
        <v>18</v>
      </c>
      <c r="B18" s="114" t="s">
        <v>154</v>
      </c>
      <c r="C18" s="107" t="s">
        <v>155</v>
      </c>
      <c r="D18" s="116" t="s">
        <v>137</v>
      </c>
      <c r="E18" s="117"/>
      <c r="F18" s="118"/>
      <c r="G18" s="118"/>
      <c r="H18" s="118"/>
      <c r="I18" s="119" t="s">
        <v>138</v>
      </c>
      <c r="J18" s="120">
        <v>200</v>
      </c>
      <c r="K18" s="118"/>
    </row>
    <row r="19" spans="1:11" s="121" customFormat="1" ht="21.75" customHeight="1">
      <c r="A19" s="113">
        <v>19</v>
      </c>
      <c r="B19" s="114" t="s">
        <v>196</v>
      </c>
      <c r="C19" s="107" t="s">
        <v>197</v>
      </c>
      <c r="D19" s="111" t="s">
        <v>161</v>
      </c>
      <c r="E19" s="117"/>
      <c r="F19" s="118"/>
      <c r="G19" s="118"/>
      <c r="H19" s="118"/>
      <c r="I19" s="119" t="s">
        <v>153</v>
      </c>
      <c r="J19" s="120">
        <v>400</v>
      </c>
      <c r="K19" s="118"/>
    </row>
    <row r="20" spans="1:11" s="121" customFormat="1" ht="21.75" customHeight="1">
      <c r="A20" s="113">
        <v>20</v>
      </c>
      <c r="B20" s="114" t="s">
        <v>176</v>
      </c>
      <c r="C20" s="107" t="s">
        <v>177</v>
      </c>
      <c r="D20" s="111" t="s">
        <v>161</v>
      </c>
      <c r="E20" s="117"/>
      <c r="F20" s="118"/>
      <c r="G20" s="118"/>
      <c r="H20" s="118"/>
      <c r="I20" s="119" t="s">
        <v>138</v>
      </c>
      <c r="J20" s="120">
        <v>500</v>
      </c>
      <c r="K20" s="118"/>
    </row>
    <row r="21" spans="1:11" s="121" customFormat="1" ht="21.75" customHeight="1">
      <c r="A21" s="113">
        <v>21</v>
      </c>
      <c r="B21" s="114" t="s">
        <v>151</v>
      </c>
      <c r="C21" s="107" t="s">
        <v>152</v>
      </c>
      <c r="D21" s="116" t="s">
        <v>137</v>
      </c>
      <c r="E21" s="117"/>
      <c r="F21" s="118"/>
      <c r="G21" s="118"/>
      <c r="H21" s="118"/>
      <c r="I21" s="119" t="s">
        <v>153</v>
      </c>
      <c r="J21" s="120">
        <v>200</v>
      </c>
      <c r="K21" s="118"/>
    </row>
    <row r="22" spans="1:11" s="121" customFormat="1" ht="21.75" customHeight="1">
      <c r="A22" s="113">
        <v>22</v>
      </c>
      <c r="B22" s="114" t="s">
        <v>190</v>
      </c>
      <c r="C22" s="107" t="s">
        <v>191</v>
      </c>
      <c r="D22" s="116" t="s">
        <v>158</v>
      </c>
      <c r="E22" s="117"/>
      <c r="F22" s="118"/>
      <c r="G22" s="118"/>
      <c r="H22" s="118"/>
      <c r="I22" s="119" t="s">
        <v>153</v>
      </c>
      <c r="J22" s="120">
        <v>1000</v>
      </c>
      <c r="K22" s="118"/>
    </row>
    <row r="23" spans="1:11" s="121" customFormat="1" ht="21.75" customHeight="1">
      <c r="A23" s="113">
        <v>23</v>
      </c>
      <c r="B23" s="114" t="s">
        <v>182</v>
      </c>
      <c r="C23" s="107" t="s">
        <v>183</v>
      </c>
      <c r="D23" s="116" t="s">
        <v>158</v>
      </c>
      <c r="E23" s="117"/>
      <c r="F23" s="118"/>
      <c r="G23" s="118"/>
      <c r="H23" s="118"/>
      <c r="I23" s="119" t="s">
        <v>138</v>
      </c>
      <c r="J23" s="120">
        <v>200</v>
      </c>
      <c r="K23" s="118"/>
    </row>
    <row r="24" spans="1:11" s="121" customFormat="1" ht="21.75" customHeight="1">
      <c r="A24" s="113">
        <v>24</v>
      </c>
      <c r="B24" s="114" t="s">
        <v>180</v>
      </c>
      <c r="C24" s="107" t="s">
        <v>181</v>
      </c>
      <c r="D24" s="111" t="s">
        <v>161</v>
      </c>
      <c r="E24" s="117"/>
      <c r="F24" s="118"/>
      <c r="G24" s="118"/>
      <c r="H24" s="118"/>
      <c r="I24" s="119" t="s">
        <v>153</v>
      </c>
      <c r="J24" s="120">
        <v>250</v>
      </c>
      <c r="K24" s="118"/>
    </row>
    <row r="25" spans="1:11" s="110" customFormat="1" ht="21.75" customHeight="1">
      <c r="A25" s="113">
        <v>25</v>
      </c>
      <c r="B25" s="114" t="s">
        <v>143</v>
      </c>
      <c r="C25" s="107" t="s">
        <v>144</v>
      </c>
      <c r="D25" s="116" t="s">
        <v>137</v>
      </c>
      <c r="E25" s="108"/>
      <c r="F25" s="109"/>
      <c r="G25" s="109"/>
      <c r="H25" s="109"/>
      <c r="I25" s="119" t="s">
        <v>138</v>
      </c>
      <c r="J25" s="120">
        <v>200</v>
      </c>
      <c r="K25" s="109"/>
    </row>
    <row r="26" spans="1:11" s="121" customFormat="1" ht="21.75" customHeight="1">
      <c r="A26" s="113">
        <v>26</v>
      </c>
      <c r="B26" s="114" t="s">
        <v>145</v>
      </c>
      <c r="C26" s="107" t="s">
        <v>146</v>
      </c>
      <c r="D26" s="116" t="s">
        <v>137</v>
      </c>
      <c r="E26" s="117"/>
      <c r="F26" s="118"/>
      <c r="G26" s="118"/>
      <c r="H26" s="118"/>
      <c r="I26" s="119" t="s">
        <v>138</v>
      </c>
      <c r="J26" s="120">
        <v>150</v>
      </c>
      <c r="K26" s="118"/>
    </row>
    <row r="27" spans="1:11" s="121" customFormat="1" ht="21.75" customHeight="1">
      <c r="A27" s="113">
        <v>27</v>
      </c>
      <c r="B27" s="114" t="s">
        <v>147</v>
      </c>
      <c r="C27" s="107" t="s">
        <v>148</v>
      </c>
      <c r="D27" s="116" t="s">
        <v>137</v>
      </c>
      <c r="E27" s="117"/>
      <c r="F27" s="118"/>
      <c r="G27" s="118"/>
      <c r="H27" s="118"/>
      <c r="I27" s="119" t="s">
        <v>138</v>
      </c>
      <c r="J27" s="120">
        <v>200</v>
      </c>
      <c r="K27" s="118"/>
    </row>
    <row r="28" spans="1:11" s="121" customFormat="1" ht="21.75" customHeight="1">
      <c r="A28" s="113">
        <v>28</v>
      </c>
      <c r="B28" s="114" t="s">
        <v>149</v>
      </c>
      <c r="C28" s="107" t="s">
        <v>150</v>
      </c>
      <c r="D28" s="116" t="s">
        <v>137</v>
      </c>
      <c r="E28" s="117"/>
      <c r="F28" s="118"/>
      <c r="G28" s="118"/>
      <c r="H28" s="118"/>
      <c r="I28" s="119" t="s">
        <v>138</v>
      </c>
      <c r="J28" s="120">
        <v>305</v>
      </c>
      <c r="K28" s="118"/>
    </row>
    <row r="29" spans="1:11" s="121" customFormat="1" ht="21.75" customHeight="1">
      <c r="A29" s="113">
        <v>29</v>
      </c>
      <c r="B29" s="114" t="s">
        <v>188</v>
      </c>
      <c r="C29" s="107" t="s">
        <v>189</v>
      </c>
      <c r="D29" s="116" t="s">
        <v>137</v>
      </c>
      <c r="E29" s="117"/>
      <c r="F29" s="118"/>
      <c r="G29" s="118"/>
      <c r="H29" s="118"/>
      <c r="I29" s="119" t="s">
        <v>153</v>
      </c>
      <c r="J29" s="120">
        <v>2500</v>
      </c>
      <c r="K29" s="118"/>
    </row>
    <row r="30" spans="1:11" s="121" customFormat="1" ht="21.75" customHeight="1">
      <c r="A30" s="113">
        <v>30</v>
      </c>
      <c r="B30" s="114" t="s">
        <v>200</v>
      </c>
      <c r="C30" s="107" t="s">
        <v>201</v>
      </c>
      <c r="D30" s="111" t="s">
        <v>161</v>
      </c>
      <c r="E30" s="117"/>
      <c r="F30" s="118"/>
      <c r="G30" s="118"/>
      <c r="H30" s="118"/>
      <c r="I30" s="119"/>
      <c r="J30" s="120"/>
      <c r="K30" s="118"/>
    </row>
    <row r="31" spans="1:11" s="121" customFormat="1" ht="21.75" customHeight="1">
      <c r="A31" s="113">
        <v>31</v>
      </c>
      <c r="B31" s="114" t="s">
        <v>170</v>
      </c>
      <c r="C31" s="107" t="s">
        <v>171</v>
      </c>
      <c r="D31" s="116" t="s">
        <v>158</v>
      </c>
      <c r="E31" s="117"/>
      <c r="F31" s="118"/>
      <c r="G31" s="118"/>
      <c r="H31" s="118"/>
      <c r="I31" s="119"/>
      <c r="J31" s="120"/>
      <c r="K31" s="118"/>
    </row>
    <row r="32" spans="1:11" s="121" customFormat="1" ht="21.75" customHeight="1">
      <c r="A32" s="113">
        <v>32</v>
      </c>
      <c r="B32" s="114" t="s">
        <v>198</v>
      </c>
      <c r="C32" s="107" t="s">
        <v>199</v>
      </c>
      <c r="D32" s="111" t="s">
        <v>161</v>
      </c>
      <c r="E32" s="117"/>
      <c r="F32" s="118"/>
      <c r="G32" s="118"/>
      <c r="H32" s="118"/>
      <c r="I32" s="119"/>
      <c r="J32" s="120"/>
      <c r="K32" s="118"/>
    </row>
    <row r="33" spans="1:11" s="121" customFormat="1" ht="21.75" customHeight="1">
      <c r="A33" s="113"/>
      <c r="B33" s="114" t="s">
        <v>204</v>
      </c>
      <c r="C33" s="107" t="s">
        <v>205</v>
      </c>
      <c r="D33" s="116" t="s">
        <v>137</v>
      </c>
      <c r="E33" s="117"/>
      <c r="F33" s="118"/>
      <c r="G33" s="118"/>
      <c r="H33" s="118"/>
      <c r="I33" s="119"/>
      <c r="J33" s="120">
        <v>1726</v>
      </c>
      <c r="K33" s="118"/>
    </row>
    <row r="34" spans="1:4" ht="18">
      <c r="A34" s="112"/>
      <c r="B34" s="122"/>
      <c r="D34" s="109"/>
    </row>
    <row r="35" spans="1:4" ht="18">
      <c r="A35" s="112"/>
      <c r="B35" s="122"/>
      <c r="D35" s="109"/>
    </row>
    <row r="36" spans="1:4" ht="18">
      <c r="A36" s="112"/>
      <c r="B36" s="122"/>
      <c r="D36" s="109"/>
    </row>
    <row r="37" ht="18">
      <c r="B37" s="126"/>
    </row>
  </sheetData>
  <printOptions/>
  <pageMargins left="0.75" right="0.75" top="1" bottom="1" header="0.5" footer="0.5"/>
  <pageSetup horizontalDpi="600" verticalDpi="600" orientation="portrait" paperSize="9" scale="94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CARDINALI</dc:creator>
  <cp:keywords/>
  <dc:description/>
  <cp:lastModifiedBy>aaaaa</cp:lastModifiedBy>
  <cp:lastPrinted>2001-02-19T12:06:10Z</cp:lastPrinted>
  <dcterms:created xsi:type="dcterms:W3CDTF">2000-05-26T10:23:56Z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